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2"/>
  </bookViews>
  <sheets>
    <sheet name="Ռիսկ, ապ.վճար, քանակ" sheetId="1" r:id="rId1"/>
    <sheet name="Մարզ, ռիսկ, մշակաբույս" sheetId="2" r:id="rId2"/>
    <sheet name="Ըստ ապահովագրականների " sheetId="4" r:id="rId3"/>
  </sheets>
  <calcPr calcId="162913"/>
</workbook>
</file>

<file path=xl/calcChain.xml><?xml version="1.0" encoding="utf-8"?>
<calcChain xmlns="http://schemas.openxmlformats.org/spreadsheetml/2006/main">
  <c r="J32" i="4" l="1"/>
  <c r="I32" i="4"/>
  <c r="H32" i="4"/>
  <c r="G32" i="4"/>
  <c r="F32" i="4"/>
  <c r="E32" i="4"/>
  <c r="D32" i="4"/>
  <c r="C32" i="4"/>
  <c r="K31" i="4"/>
  <c r="J31" i="4"/>
  <c r="I31" i="4"/>
  <c r="H31" i="4"/>
  <c r="G31" i="4"/>
  <c r="F31" i="4"/>
  <c r="E31" i="4"/>
  <c r="D31" i="4"/>
  <c r="C31" i="4"/>
  <c r="K30" i="4"/>
  <c r="J30" i="4"/>
  <c r="I30" i="4"/>
  <c r="H30" i="4"/>
  <c r="G30" i="4"/>
  <c r="F30" i="4"/>
  <c r="E30" i="4"/>
  <c r="D30" i="4"/>
  <c r="C30" i="4"/>
</calcChain>
</file>

<file path=xl/sharedStrings.xml><?xml version="1.0" encoding="utf-8"?>
<sst xmlns="http://schemas.openxmlformats.org/spreadsheetml/2006/main" count="256" uniqueCount="62">
  <si>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</si>
  <si>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</si>
  <si>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</si>
  <si>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</si>
  <si>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</si>
  <si>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</si>
  <si>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</si>
  <si>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</si>
  <si>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 xml:space="preserve">Գարնանային ցրտահարում, կարկուտ և հրդեհ </t>
  </si>
  <si>
    <t>Ռիսկ/Մշակաբույս</t>
  </si>
  <si>
    <t>Պայմանագրերի քանակ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</si>
  <si>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</si>
  <si>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</si>
  <si>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</si>
  <si>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</si>
  <si>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</si>
  <si>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</si>
  <si>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</si>
  <si>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</si>
  <si>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</si>
  <si>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</si>
  <si>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</si>
  <si>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</si>
  <si>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</si>
  <si>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Ապահովագրության պայմանագրերի քանակ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</si>
  <si>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</si>
  <si>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</si>
  <si>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</si>
  <si>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</si>
  <si>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Համախառն ապահովագրավճար</t>
  </si>
  <si>
    <t>Ապահովադրի կողմից վճարվող ապահովագրավճար</t>
  </si>
  <si>
    <t>Սուբսիդավորվող ապահովագրավճար</t>
  </si>
  <si>
    <t>Ընդամենը</t>
  </si>
  <si>
    <t>Ըստ մարզի՝ ընդամենը ցուցանիշ</t>
  </si>
  <si>
    <t>Ըստ բոլոր մարզերի՝ ընդամենը ցուցանիշ</t>
  </si>
  <si>
    <t>Սիլ Ինշուրանս</t>
  </si>
  <si>
    <t>Ցուցանիշ</t>
  </si>
  <si>
    <t>Ապահովագրված օբյեկտի ընդհանուր մակերեսը (հա)</t>
  </si>
  <si>
    <t>Ինգո Արմենիա</t>
  </si>
  <si>
    <t>Սալոր</t>
  </si>
  <si>
    <t>Կարտոֆիլ</t>
  </si>
  <si>
    <t>Ձմերուկ և սեխ</t>
  </si>
  <si>
    <t>Գարնանային ցրտահարում, կարկուտ</t>
  </si>
  <si>
    <t>Գարնանային ցրտահարում և կարկուտ</t>
  </si>
  <si>
    <t>Գյուղատնտեսության ապահովագրության վերաբերյալ ամփոփ վիճակագրական տվյալներ*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</si>
  <si>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ինչպես նաև՝ պայմանավորված ապահովագրական ընկերությունների կողմից իրականացվող ընթացիկ ճշգրտումներով։ </t>
  </si>
  <si>
    <t xml:space="preserve"> ինչպես նաև՝ պայմանավորված ապահովագրական ընկերությունների կողմից իրականացվող ընթացիկ ճշգրտումներով։ 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</si>
  <si>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 </t>
  </si>
  <si>
    <t>Մշակաբույս</t>
  </si>
  <si>
    <t>Բալ և կեռաս</t>
  </si>
  <si>
    <t>31.03.2022</t>
  </si>
  <si>
    <t>ՌԳՍ-Արմենիա</t>
  </si>
  <si>
    <t>Երաշտ</t>
  </si>
  <si>
    <t>Երաշտ և կարկուտ</t>
  </si>
  <si>
    <t>Երաշտ, կարկուտ և հրդեհ</t>
  </si>
  <si>
    <t>30.04.2022</t>
  </si>
  <si>
    <t>31.05.2022</t>
  </si>
  <si>
    <t>`</t>
  </si>
  <si>
    <t>01/02/2023-28/02/2023թթ ժամանակահատվածում կնքված պայմանագրերի քանակ և ապահովագրավճար՝ ըստ ամիսների</t>
  </si>
  <si>
    <t>01/02/2023-28/02/2023թթ ժամանակահատվածում կնքված պայմանագրերի քանակ և ապահովագրավճար՝ ըստ ռիսկերի և մշակաբույսերի</t>
  </si>
  <si>
    <t>ԼԻԳԱ ԻՆՇՈՒՐԱՆՍ</t>
  </si>
  <si>
    <t>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</si>
</sst>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name val="GHEA Grapalat"/>
      <family val="3"/>
    </font>
    <font>
      <b/>
      <sz val="14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0" borderId="0" xfId="0" applyFont="1"/>
    <xf numFmtId="0" fontId="4" fillId="4" borderId="0" xfId="0" applyFont="1" applyFill="1"/>
    <xf numFmtId="0" fontId="4" fillId="0" borderId="0" xfId="0" applyFont="1" applyFill="1" applyAlignment="1">
      <alignment vertical="center" wrapText="1"/>
    </xf>
    <xf numFmtId="165" fontId="4" fillId="0" borderId="1" xfId="1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7" fillId="0" borderId="0" xfId="1" applyNumberFormat="1" applyFont="1"/>
    <xf numFmtId="0" fontId="11" fillId="0" borderId="0" xfId="0" applyFont="1"/>
    <xf numFmtId="166" fontId="4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13" fillId="0" borderId="4" xfId="0" applyFont="1" applyFill="1" applyBorder="1" applyAlignment="1">
      <alignment horizontal="left"/>
    </xf>
    <xf numFmtId="166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5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5" fillId="6" borderId="7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Fill="1" applyBorder="1" applyAlignment="1">
      <alignment vertical="center"/>
    </xf>
    <xf numFmtId="165" fontId="16" fillId="0" borderId="1" xfId="0" applyNumberFormat="1" applyFont="1" applyBorder="1" applyAlignment="1">
      <alignment horizontal="right" vertical="center"/>
    </xf>
    <xf numFmtId="165" fontId="17" fillId="4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right" vertical="center"/>
    </xf>
    <xf numFmtId="165" fontId="12" fillId="2" borderId="2" xfId="1" applyNumberFormat="1" applyFont="1" applyFill="1" applyBorder="1" applyAlignment="1">
      <alignment horizontal="right" vertical="center"/>
    </xf>
    <xf numFmtId="165" fontId="12" fillId="0" borderId="2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horizontal="right" vertical="center"/>
    </xf>
    <xf numFmtId="165" fontId="10" fillId="0" borderId="9" xfId="1" applyNumberFormat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 vertical="center"/>
    </xf>
    <xf numFmtId="165" fontId="12" fillId="0" borderId="4" xfId="1" applyNumberFormat="1" applyFont="1" applyFill="1" applyBorder="1" applyAlignment="1">
      <alignment horizontal="right" vertical="center"/>
    </xf>
    <xf numFmtId="165" fontId="12" fillId="2" borderId="4" xfId="1" applyNumberFormat="1" applyFont="1" applyFill="1" applyBorder="1" applyAlignment="1">
      <alignment horizontal="right" vertical="center"/>
    </xf>
    <xf numFmtId="165" fontId="12" fillId="0" borderId="4" xfId="1" applyNumberFormat="1" applyFont="1" applyBorder="1" applyAlignment="1">
      <alignment horizontal="right" vertical="center"/>
    </xf>
    <xf numFmtId="165" fontId="10" fillId="0" borderId="21" xfId="1" applyNumberFormat="1" applyFont="1" applyFill="1" applyBorder="1" applyAlignment="1">
      <alignment horizontal="right" vertical="center"/>
    </xf>
    <xf numFmtId="165" fontId="12" fillId="0" borderId="3" xfId="1" applyNumberFormat="1" applyFont="1" applyFill="1" applyBorder="1" applyAlignment="1">
      <alignment horizontal="right" vertical="center"/>
    </xf>
    <xf numFmtId="165" fontId="12" fillId="0" borderId="6" xfId="1" applyNumberFormat="1" applyFont="1" applyFill="1" applyBorder="1" applyAlignment="1">
      <alignment horizontal="right" vertical="center"/>
    </xf>
    <xf numFmtId="165" fontId="12" fillId="2" borderId="6" xfId="1" applyNumberFormat="1" applyFont="1" applyFill="1" applyBorder="1" applyAlignment="1">
      <alignment horizontal="right" vertical="center"/>
    </xf>
    <xf numFmtId="165" fontId="10" fillId="0" borderId="8" xfId="1" applyNumberFormat="1" applyFont="1" applyFill="1" applyBorder="1" applyAlignment="1">
      <alignment horizontal="right" vertical="center"/>
    </xf>
    <xf numFmtId="165" fontId="14" fillId="0" borderId="9" xfId="1" applyNumberFormat="1" applyFont="1" applyBorder="1" applyAlignment="1">
      <alignment horizontal="right" vertical="center"/>
    </xf>
    <xf numFmtId="165" fontId="10" fillId="6" borderId="13" xfId="1" applyNumberFormat="1" applyFont="1" applyFill="1" applyBorder="1" applyAlignment="1">
      <alignment horizontal="right" vertical="center"/>
    </xf>
    <xf numFmtId="165" fontId="10" fillId="4" borderId="14" xfId="1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6" fillId="6" borderId="10" xfId="1" applyNumberFormat="1" applyFont="1" applyFill="1" applyBorder="1" applyAlignment="1">
      <alignment horizontal="center" vertical="center"/>
    </xf>
    <xf numFmtId="165" fontId="12" fillId="2" borderId="22" xfId="1" applyNumberFormat="1" applyFont="1" applyFill="1" applyBorder="1" applyAlignment="1">
      <alignment horizontal="right" vertical="center"/>
    </xf>
    <xf numFmtId="165" fontId="12" fillId="2" borderId="15" xfId="1" applyNumberFormat="1" applyFont="1" applyFill="1" applyBorder="1" applyAlignment="1">
      <alignment horizontal="right" vertical="center"/>
    </xf>
    <xf numFmtId="165" fontId="12" fillId="0" borderId="15" xfId="1" applyNumberFormat="1" applyFont="1" applyFill="1" applyBorder="1" applyAlignment="1">
      <alignment horizontal="right" vertical="center"/>
    </xf>
    <xf numFmtId="165" fontId="10" fillId="0" borderId="23" xfId="1" applyNumberFormat="1" applyFont="1" applyFill="1" applyBorder="1" applyAlignment="1">
      <alignment horizontal="right" vertical="center"/>
    </xf>
    <xf numFmtId="165" fontId="10" fillId="0" borderId="31" xfId="1" applyNumberFormat="1" applyFont="1" applyBorder="1" applyAlignment="1">
      <alignment horizontal="right" vertical="center"/>
    </xf>
    <xf numFmtId="165" fontId="10" fillId="0" borderId="32" xfId="1" applyNumberFormat="1" applyFont="1" applyBorder="1" applyAlignment="1">
      <alignment horizontal="right" vertical="center"/>
    </xf>
    <xf numFmtId="165" fontId="10" fillId="5" borderId="34" xfId="1" applyNumberFormat="1" applyFont="1" applyFill="1" applyBorder="1" applyAlignment="1">
      <alignment horizontal="right" vertical="center"/>
    </xf>
    <xf numFmtId="165" fontId="12" fillId="2" borderId="26" xfId="1" applyNumberFormat="1" applyFont="1" applyFill="1" applyBorder="1" applyAlignment="1">
      <alignment horizontal="right" vertical="center"/>
    </xf>
    <xf numFmtId="165" fontId="10" fillId="0" borderId="31" xfId="1" applyNumberFormat="1" applyFont="1" applyBorder="1" applyAlignment="1">
      <alignment horizontal="right" vertical="center" wrapText="1"/>
    </xf>
    <xf numFmtId="165" fontId="10" fillId="5" borderId="34" xfId="1" applyNumberFormat="1" applyFont="1" applyFill="1" applyBorder="1" applyAlignment="1">
      <alignment horizontal="right" vertical="center" wrapText="1"/>
    </xf>
    <xf numFmtId="165" fontId="10" fillId="0" borderId="33" xfId="1" applyNumberFormat="1" applyFont="1" applyBorder="1" applyAlignment="1">
      <alignment horizontal="right" vertical="center"/>
    </xf>
    <xf numFmtId="165" fontId="10" fillId="5" borderId="35" xfId="1" applyNumberFormat="1" applyFont="1" applyFill="1" applyBorder="1" applyAlignment="1">
      <alignment horizontal="right" vertical="center"/>
    </xf>
    <xf numFmtId="165" fontId="14" fillId="5" borderId="14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4" fillId="7" borderId="0" xfId="0" applyNumberFormat="1" applyFont="1" applyFill="1" applyAlignment="1">
      <alignment vertical="center"/>
    </xf>
    <xf numFmtId="1" fontId="4" fillId="7" borderId="0" xfId="0" applyNumberFormat="1" applyFont="1" applyFill="1"/>
    <xf numFmtId="0" fontId="5" fillId="0" borderId="2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165" fontId="5" fillId="0" borderId="7" xfId="1" applyNumberFormat="1" applyFont="1" applyFill="1" applyBorder="1" applyAlignment="1">
      <alignment horizontal="center" vertical="center"/>
    </xf>
    <xf numFmtId="0" fontId="0" fillId="0" borderId="0" xfId="0" applyFill="1"/>
    <xf numFmtId="165" fontId="16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165" fontId="12" fillId="0" borderId="21" xfId="1" applyNumberFormat="1" applyFont="1" applyFill="1" applyBorder="1" applyAlignment="1">
      <alignment horizontal="right" vertical="center"/>
    </xf>
    <xf numFmtId="165" fontId="5" fillId="0" borderId="39" xfId="1" applyNumberFormat="1" applyFont="1" applyFill="1" applyBorder="1" applyAlignment="1">
      <alignment horizontal="right" vertical="center"/>
    </xf>
    <xf numFmtId="165" fontId="5" fillId="0" borderId="40" xfId="1" applyNumberFormat="1" applyFont="1" applyFill="1" applyBorder="1" applyAlignment="1">
      <alignment horizontal="right" vertical="center"/>
    </xf>
    <xf numFmtId="165" fontId="5" fillId="0" borderId="41" xfId="1" applyNumberFormat="1" applyFont="1" applyFill="1" applyBorder="1" applyAlignment="1">
      <alignment horizontal="right" vertical="center"/>
    </xf>
    <xf numFmtId="165" fontId="10" fillId="0" borderId="13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vertical="center"/>
    </xf>
    <xf numFmtId="166" fontId="6" fillId="0" borderId="0" xfId="0" applyNumberFormat="1" applyFont="1" applyFill="1"/>
    <xf numFmtId="1" fontId="4" fillId="0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0" fillId="0" borderId="0" xfId="0" applyNumberFormat="1"/>
    <xf numFmtId="0" fontId="1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" fontId="15" fillId="0" borderId="19" xfId="1" applyNumberFormat="1" applyFont="1" applyBorder="1" applyAlignment="1">
      <alignment horizontal="center" vertical="center"/>
    </xf>
    <xf numFmtId="1" fontId="15" fillId="0" borderId="20" xfId="1" applyNumberFormat="1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zoomScaleNormal="10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D38" sqref="D38"/>
    </sheetView>
  </sheetViews>
  <sheetFormatPr defaultColWidth="9.109375" defaultRowHeight="15" x14ac:dyDescent="0.35"/>
  <cols>
    <col min="1" max="1" width="2.88671875" style="1" customWidth="1"/>
    <col min="2" max="2" width="15.6640625" style="3" customWidth="1"/>
    <col min="3" max="3" width="44.44140625" style="3" customWidth="1"/>
    <col min="4" max="4" width="14.88671875" style="1" customWidth="1"/>
    <col min="5" max="7" width="13.77734375" style="1" customWidth="1"/>
    <col min="8" max="8" width="13.77734375" style="91" customWidth="1"/>
    <col min="9" max="9" width="13.77734375" style="1" customWidth="1"/>
    <col min="10" max="10" width="13.77734375" style="91" customWidth="1"/>
    <col min="11" max="12" width="13.77734375" style="1" customWidth="1"/>
    <col min="13" max="13" width="15.77734375" style="1" customWidth="1"/>
    <col min="14" max="15" width="9.109375" style="1"/>
    <col min="16" max="16" width="9.5546875" style="1" customWidth="1"/>
    <col min="17" max="16384" width="9.109375" style="1"/>
  </cols>
  <sheetData>
    <row r="1" spans="2:16" ht="42.6" customHeight="1" x14ac:dyDescent="0.35">
      <c r="B1" s="107" t="s">
        <v>44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6" s="9" customFormat="1" ht="23.4" customHeight="1" x14ac:dyDescent="0.3">
      <c r="B2" s="110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36"/>
      <c r="O2" s="36"/>
      <c r="P2" s="36"/>
    </row>
    <row r="3" spans="2:16" s="39" customFormat="1" ht="18" customHeight="1" x14ac:dyDescent="0.3">
      <c r="B3" s="109" t="s">
        <v>9</v>
      </c>
      <c r="C3" s="109"/>
      <c r="D3" s="37" t="s">
        <v>0</v>
      </c>
      <c r="E3" s="37" t="s">
        <v>1</v>
      </c>
      <c r="F3" s="38" t="s">
        <v>2</v>
      </c>
      <c r="G3" s="38" t="s">
        <v>3</v>
      </c>
      <c r="H3" s="37" t="s">
        <v>4</v>
      </c>
      <c r="I3" s="38" t="s">
        <v>39</v>
      </c>
      <c r="J3" s="37" t="s">
        <v>40</v>
      </c>
      <c r="K3" s="38" t="s">
        <v>41</v>
      </c>
      <c r="L3" s="38" t="s">
        <v>49</v>
      </c>
      <c r="M3" s="38" t="s">
        <v>32</v>
      </c>
    </row>
    <row r="4" spans="2:16" s="9" customFormat="1" ht="16.5" customHeight="1" x14ac:dyDescent="0.3">
      <c r="B4" s="113" t="s">
        <v>5</v>
      </c>
      <c r="C4" s="16" t="s">
        <v>10</v>
      </c>
      <c r="D4" s="40">
        <v>89</v>
      </c>
      <c r="E4" s="40">
        <v>80</v>
      </c>
      <c r="F4" s="40">
        <v>78</v>
      </c>
      <c r="G4" s="41"/>
      <c r="H4" s="41"/>
      <c r="I4" s="40">
        <v>41</v>
      </c>
      <c r="J4" s="40">
        <v>25</v>
      </c>
      <c r="K4" s="41"/>
      <c r="L4" s="41"/>
      <c r="M4" s="42">
        <v>313</v>
      </c>
    </row>
    <row r="5" spans="2:16" s="9" customFormat="1" ht="16.5" customHeight="1" x14ac:dyDescent="0.3">
      <c r="B5" s="113"/>
      <c r="C5" s="16" t="s">
        <v>29</v>
      </c>
      <c r="D5" s="40">
        <v>39750827</v>
      </c>
      <c r="E5" s="40">
        <v>8112459</v>
      </c>
      <c r="F5" s="40">
        <v>8169630</v>
      </c>
      <c r="G5" s="41"/>
      <c r="H5" s="41"/>
      <c r="I5" s="40">
        <v>2311205</v>
      </c>
      <c r="J5" s="40">
        <v>1345960</v>
      </c>
      <c r="K5" s="41"/>
      <c r="L5" s="41"/>
      <c r="M5" s="40">
        <v>59690081</v>
      </c>
    </row>
    <row r="6" spans="2:16" s="9" customFormat="1" ht="16.5" customHeight="1" x14ac:dyDescent="0.3">
      <c r="B6" s="113"/>
      <c r="C6" s="16" t="s">
        <v>30</v>
      </c>
      <c r="D6" s="40">
        <v>15900333</v>
      </c>
      <c r="E6" s="40">
        <v>3244979</v>
      </c>
      <c r="F6" s="40">
        <v>3267855</v>
      </c>
      <c r="G6" s="41"/>
      <c r="H6" s="41"/>
      <c r="I6" s="40">
        <v>924684</v>
      </c>
      <c r="J6" s="40">
        <v>538384</v>
      </c>
      <c r="K6" s="41"/>
      <c r="L6" s="41"/>
      <c r="M6" s="40">
        <v>23876235</v>
      </c>
    </row>
    <row r="7" spans="2:16" s="9" customFormat="1" ht="16.5" customHeight="1" x14ac:dyDescent="0.3">
      <c r="B7" s="113"/>
      <c r="C7" s="16" t="s">
        <v>31</v>
      </c>
      <c r="D7" s="40">
        <v>23850494</v>
      </c>
      <c r="E7" s="40">
        <v>4867480</v>
      </c>
      <c r="F7" s="40">
        <v>4901775</v>
      </c>
      <c r="G7" s="41"/>
      <c r="H7" s="41"/>
      <c r="I7" s="40">
        <v>1387021</v>
      </c>
      <c r="J7" s="40">
        <v>807576</v>
      </c>
      <c r="K7" s="41"/>
      <c r="L7" s="41"/>
      <c r="M7" s="40">
        <v>35814346</v>
      </c>
    </row>
    <row r="8" spans="2:16" s="9" customFormat="1" ht="16.5" customHeight="1" x14ac:dyDescent="0.3">
      <c r="B8" s="113" t="s">
        <v>7</v>
      </c>
      <c r="C8" s="16" t="s">
        <v>10</v>
      </c>
      <c r="D8" s="40">
        <v>74</v>
      </c>
      <c r="E8" s="40">
        <v>107</v>
      </c>
      <c r="F8" s="40">
        <v>52</v>
      </c>
      <c r="G8" s="41"/>
      <c r="H8" s="40">
        <v>90</v>
      </c>
      <c r="I8" s="41"/>
      <c r="J8" s="41"/>
      <c r="K8" s="41"/>
      <c r="L8" s="41"/>
      <c r="M8" s="40">
        <v>323</v>
      </c>
    </row>
    <row r="9" spans="2:16" s="9" customFormat="1" ht="16.5" customHeight="1" x14ac:dyDescent="0.3">
      <c r="B9" s="113"/>
      <c r="C9" s="16" t="s">
        <v>29</v>
      </c>
      <c r="D9" s="40">
        <v>33930205</v>
      </c>
      <c r="E9" s="40">
        <v>10207618</v>
      </c>
      <c r="F9" s="40">
        <v>3014398</v>
      </c>
      <c r="G9" s="41"/>
      <c r="H9" s="40">
        <v>5704036</v>
      </c>
      <c r="I9" s="41"/>
      <c r="J9" s="41"/>
      <c r="K9" s="41"/>
      <c r="L9" s="41"/>
      <c r="M9" s="40">
        <v>52856257</v>
      </c>
    </row>
    <row r="10" spans="2:16" s="9" customFormat="1" ht="16.5" customHeight="1" x14ac:dyDescent="0.3">
      <c r="B10" s="113"/>
      <c r="C10" s="16" t="s">
        <v>30</v>
      </c>
      <c r="D10" s="40">
        <v>16965093</v>
      </c>
      <c r="E10" s="43">
        <v>5103785</v>
      </c>
      <c r="F10" s="40">
        <v>1507180</v>
      </c>
      <c r="G10" s="41"/>
      <c r="H10" s="40">
        <v>2281560</v>
      </c>
      <c r="I10" s="41"/>
      <c r="J10" s="41"/>
      <c r="K10" s="41"/>
      <c r="L10" s="41"/>
      <c r="M10" s="40">
        <v>25857618</v>
      </c>
    </row>
    <row r="11" spans="2:16" s="9" customFormat="1" ht="16.5" customHeight="1" x14ac:dyDescent="0.3">
      <c r="B11" s="113"/>
      <c r="C11" s="16" t="s">
        <v>31</v>
      </c>
      <c r="D11" s="40">
        <v>16965112</v>
      </c>
      <c r="E11" s="40">
        <v>5103833</v>
      </c>
      <c r="F11" s="40">
        <v>1507218</v>
      </c>
      <c r="G11" s="41"/>
      <c r="H11" s="40">
        <v>3422476</v>
      </c>
      <c r="I11" s="41"/>
      <c r="J11" s="41"/>
      <c r="K11" s="41"/>
      <c r="L11" s="41"/>
      <c r="M11" s="40">
        <v>26998639</v>
      </c>
    </row>
    <row r="12" spans="2:16" s="9" customFormat="1" ht="16.5" customHeight="1" x14ac:dyDescent="0.3">
      <c r="B12" s="113" t="s">
        <v>6</v>
      </c>
      <c r="C12" s="17" t="s">
        <v>10</v>
      </c>
      <c r="D12" s="41"/>
      <c r="E12" s="41"/>
      <c r="F12" s="41"/>
      <c r="G12" s="40">
        <v>46</v>
      </c>
      <c r="H12" s="40">
        <v>24</v>
      </c>
      <c r="I12" s="40">
        <v>31</v>
      </c>
      <c r="J12" s="40">
        <v>21</v>
      </c>
      <c r="K12" s="40">
        <v>14</v>
      </c>
      <c r="L12" s="40">
        <v>44</v>
      </c>
      <c r="M12" s="40">
        <v>180</v>
      </c>
    </row>
    <row r="13" spans="2:16" s="9" customFormat="1" ht="16.5" customHeight="1" x14ac:dyDescent="0.3">
      <c r="B13" s="113"/>
      <c r="C13" s="17" t="s">
        <v>29</v>
      </c>
      <c r="D13" s="41"/>
      <c r="E13" s="41"/>
      <c r="F13" s="41"/>
      <c r="G13" s="40">
        <v>5020806</v>
      </c>
      <c r="H13" s="40">
        <v>679997</v>
      </c>
      <c r="I13" s="40">
        <v>3287540</v>
      </c>
      <c r="J13" s="40">
        <v>4400538</v>
      </c>
      <c r="K13" s="40">
        <v>2339890</v>
      </c>
      <c r="L13" s="40">
        <v>1733497</v>
      </c>
      <c r="M13" s="40">
        <v>17462268</v>
      </c>
    </row>
    <row r="14" spans="2:16" s="9" customFormat="1" ht="16.5" customHeight="1" x14ac:dyDescent="0.3">
      <c r="B14" s="113"/>
      <c r="C14" s="17" t="s">
        <v>30</v>
      </c>
      <c r="D14" s="41"/>
      <c r="E14" s="41"/>
      <c r="F14" s="41"/>
      <c r="G14" s="40">
        <v>2510374</v>
      </c>
      <c r="H14" s="40">
        <v>340000</v>
      </c>
      <c r="I14" s="40">
        <v>1643645</v>
      </c>
      <c r="J14" s="40">
        <v>2200259</v>
      </c>
      <c r="K14" s="40">
        <v>1169945</v>
      </c>
      <c r="L14" s="40">
        <v>866714</v>
      </c>
      <c r="M14" s="40">
        <v>8730937</v>
      </c>
    </row>
    <row r="15" spans="2:16" s="9" customFormat="1" ht="16.8" customHeight="1" x14ac:dyDescent="0.3">
      <c r="B15" s="113"/>
      <c r="C15" s="17" t="s">
        <v>31</v>
      </c>
      <c r="D15" s="41"/>
      <c r="E15" s="41"/>
      <c r="F15" s="41"/>
      <c r="G15" s="40">
        <v>2510432</v>
      </c>
      <c r="H15" s="40">
        <v>339997</v>
      </c>
      <c r="I15" s="40">
        <v>1643895</v>
      </c>
      <c r="J15" s="40">
        <v>2200279</v>
      </c>
      <c r="K15" s="40">
        <v>1169945</v>
      </c>
      <c r="L15" s="40">
        <v>866783</v>
      </c>
      <c r="M15" s="40">
        <v>8731331</v>
      </c>
    </row>
    <row r="16" spans="2:16" s="9" customFormat="1" ht="16.8" customHeight="1" x14ac:dyDescent="0.3">
      <c r="B16" s="113" t="s">
        <v>42</v>
      </c>
      <c r="C16" s="16" t="s">
        <v>10</v>
      </c>
      <c r="D16" s="41"/>
      <c r="E16" s="41"/>
      <c r="F16" s="41"/>
      <c r="G16" s="41"/>
      <c r="H16" s="41"/>
      <c r="I16" s="40">
        <v>121</v>
      </c>
      <c r="J16" s="40">
        <v>10</v>
      </c>
      <c r="K16" s="41"/>
      <c r="L16" s="41"/>
      <c r="M16" s="40">
        <v>131</v>
      </c>
    </row>
    <row r="17" spans="2:13" s="9" customFormat="1" ht="16.8" customHeight="1" x14ac:dyDescent="0.3">
      <c r="B17" s="113"/>
      <c r="C17" s="16" t="s">
        <v>29</v>
      </c>
      <c r="D17" s="41"/>
      <c r="E17" s="41"/>
      <c r="F17" s="41"/>
      <c r="G17" s="41"/>
      <c r="H17" s="41"/>
      <c r="I17" s="40">
        <v>15946434</v>
      </c>
      <c r="J17" s="40">
        <v>11821160</v>
      </c>
      <c r="K17" s="41"/>
      <c r="L17" s="41"/>
      <c r="M17" s="40">
        <v>27767594</v>
      </c>
    </row>
    <row r="18" spans="2:13" s="9" customFormat="1" ht="16.8" customHeight="1" x14ac:dyDescent="0.3">
      <c r="B18" s="113"/>
      <c r="C18" s="16" t="s">
        <v>30</v>
      </c>
      <c r="D18" s="41"/>
      <c r="E18" s="41"/>
      <c r="F18" s="41"/>
      <c r="G18" s="41"/>
      <c r="H18" s="41"/>
      <c r="I18" s="40">
        <v>6377600</v>
      </c>
      <c r="J18" s="40">
        <v>4728464</v>
      </c>
      <c r="K18" s="41"/>
      <c r="L18" s="41"/>
      <c r="M18" s="40">
        <v>11106064</v>
      </c>
    </row>
    <row r="19" spans="2:13" s="9" customFormat="1" ht="16.8" customHeight="1" x14ac:dyDescent="0.3">
      <c r="B19" s="113"/>
      <c r="C19" s="16" t="s">
        <v>31</v>
      </c>
      <c r="D19" s="41"/>
      <c r="E19" s="41"/>
      <c r="F19" s="41"/>
      <c r="G19" s="41"/>
      <c r="H19" s="41"/>
      <c r="I19" s="40">
        <v>9568834</v>
      </c>
      <c r="J19" s="40">
        <v>7092696</v>
      </c>
      <c r="K19" s="41"/>
      <c r="L19" s="41"/>
      <c r="M19" s="40">
        <v>16661530</v>
      </c>
    </row>
    <row r="20" spans="2:13" s="9" customFormat="1" ht="16.5" customHeight="1" x14ac:dyDescent="0.3">
      <c r="B20" s="113" t="s">
        <v>8</v>
      </c>
      <c r="C20" s="16" t="s">
        <v>10</v>
      </c>
      <c r="D20" s="40">
        <v>1652</v>
      </c>
      <c r="E20" s="40">
        <v>203</v>
      </c>
      <c r="F20" s="40">
        <v>170</v>
      </c>
      <c r="G20" s="41"/>
      <c r="H20" s="41"/>
      <c r="I20" s="41"/>
      <c r="J20" s="41"/>
      <c r="K20" s="41"/>
      <c r="L20" s="41"/>
      <c r="M20" s="40">
        <v>2025</v>
      </c>
    </row>
    <row r="21" spans="2:13" s="9" customFormat="1" ht="16.5" customHeight="1" x14ac:dyDescent="0.3">
      <c r="B21" s="113"/>
      <c r="C21" s="16" t="s">
        <v>29</v>
      </c>
      <c r="D21" s="40">
        <v>1315565362</v>
      </c>
      <c r="E21" s="40">
        <v>50463222</v>
      </c>
      <c r="F21" s="40">
        <v>47807688</v>
      </c>
      <c r="G21" s="41"/>
      <c r="H21" s="41"/>
      <c r="I21" s="41"/>
      <c r="J21" s="41"/>
      <c r="K21" s="41"/>
      <c r="L21" s="41"/>
      <c r="M21" s="40">
        <v>1413836272</v>
      </c>
    </row>
    <row r="22" spans="2:13" s="9" customFormat="1" ht="16.5" customHeight="1" x14ac:dyDescent="0.3">
      <c r="B22" s="113"/>
      <c r="C22" s="16" t="s">
        <v>30</v>
      </c>
      <c r="D22" s="40">
        <v>526226247</v>
      </c>
      <c r="E22" s="40">
        <v>20185287</v>
      </c>
      <c r="F22" s="40">
        <v>19123079</v>
      </c>
      <c r="G22" s="41"/>
      <c r="H22" s="41"/>
      <c r="I22" s="41"/>
      <c r="J22" s="41"/>
      <c r="K22" s="41"/>
      <c r="L22" s="41"/>
      <c r="M22" s="40">
        <v>565534613</v>
      </c>
    </row>
    <row r="23" spans="2:13" s="9" customFormat="1" ht="16.5" customHeight="1" x14ac:dyDescent="0.3">
      <c r="B23" s="113"/>
      <c r="C23" s="16" t="s">
        <v>31</v>
      </c>
      <c r="D23" s="40">
        <v>789339115</v>
      </c>
      <c r="E23" s="40">
        <v>30277935</v>
      </c>
      <c r="F23" s="40">
        <v>28684609</v>
      </c>
      <c r="G23" s="41"/>
      <c r="H23" s="41"/>
      <c r="I23" s="41"/>
      <c r="J23" s="41"/>
      <c r="K23" s="41"/>
      <c r="L23" s="41"/>
      <c r="M23" s="40">
        <v>848301659</v>
      </c>
    </row>
    <row r="24" spans="2:13" s="9" customFormat="1" ht="16.5" customHeight="1" x14ac:dyDescent="0.3">
      <c r="B24" s="114" t="s">
        <v>52</v>
      </c>
      <c r="C24" s="16" t="s">
        <v>10</v>
      </c>
      <c r="D24" s="41"/>
      <c r="E24" s="41"/>
      <c r="F24" s="41"/>
      <c r="G24" s="41"/>
      <c r="H24" s="40">
        <v>0</v>
      </c>
      <c r="I24" s="41"/>
      <c r="J24" s="41"/>
      <c r="K24" s="41"/>
      <c r="L24" s="41"/>
      <c r="M24" s="40">
        <v>0</v>
      </c>
    </row>
    <row r="25" spans="2:13" s="9" customFormat="1" ht="16.5" customHeight="1" x14ac:dyDescent="0.3">
      <c r="B25" s="115"/>
      <c r="C25" s="16" t="s">
        <v>29</v>
      </c>
      <c r="D25" s="41"/>
      <c r="E25" s="41"/>
      <c r="F25" s="41"/>
      <c r="G25" s="41"/>
      <c r="H25" s="40">
        <v>0</v>
      </c>
      <c r="I25" s="41"/>
      <c r="J25" s="41"/>
      <c r="K25" s="41"/>
      <c r="L25" s="41"/>
      <c r="M25" s="40">
        <v>0</v>
      </c>
    </row>
    <row r="26" spans="2:13" s="9" customFormat="1" ht="16.5" customHeight="1" x14ac:dyDescent="0.3">
      <c r="B26" s="115"/>
      <c r="C26" s="16" t="s">
        <v>30</v>
      </c>
      <c r="D26" s="41"/>
      <c r="E26" s="41"/>
      <c r="F26" s="41"/>
      <c r="G26" s="41"/>
      <c r="H26" s="40">
        <v>0</v>
      </c>
      <c r="I26" s="41"/>
      <c r="J26" s="41"/>
      <c r="K26" s="41"/>
      <c r="L26" s="41"/>
      <c r="M26" s="40">
        <v>0</v>
      </c>
    </row>
    <row r="27" spans="2:13" s="9" customFormat="1" ht="16.5" customHeight="1" x14ac:dyDescent="0.3">
      <c r="B27" s="116"/>
      <c r="C27" s="16" t="s">
        <v>31</v>
      </c>
      <c r="D27" s="41"/>
      <c r="E27" s="41"/>
      <c r="F27" s="41"/>
      <c r="G27" s="41"/>
      <c r="H27" s="40">
        <v>0</v>
      </c>
      <c r="I27" s="41"/>
      <c r="J27" s="41"/>
      <c r="K27" s="41"/>
      <c r="L27" s="41"/>
      <c r="M27" s="40">
        <v>0</v>
      </c>
    </row>
    <row r="28" spans="2:13" s="9" customFormat="1" ht="16.5" customHeight="1" x14ac:dyDescent="0.3">
      <c r="B28" s="114" t="s">
        <v>53</v>
      </c>
      <c r="C28" s="16" t="s">
        <v>10</v>
      </c>
      <c r="D28" s="41"/>
      <c r="E28" s="41"/>
      <c r="F28" s="41"/>
      <c r="G28" s="41"/>
      <c r="H28" s="40">
        <v>0</v>
      </c>
      <c r="I28" s="41"/>
      <c r="J28" s="41"/>
      <c r="K28" s="41"/>
      <c r="L28" s="41"/>
      <c r="M28" s="40">
        <v>0</v>
      </c>
    </row>
    <row r="29" spans="2:13" s="9" customFormat="1" ht="16.5" customHeight="1" x14ac:dyDescent="0.3">
      <c r="B29" s="115"/>
      <c r="C29" s="16" t="s">
        <v>29</v>
      </c>
      <c r="D29" s="41"/>
      <c r="E29" s="41"/>
      <c r="F29" s="41"/>
      <c r="G29" s="41"/>
      <c r="H29" s="40">
        <v>0</v>
      </c>
      <c r="I29" s="41"/>
      <c r="J29" s="41"/>
      <c r="K29" s="41"/>
      <c r="L29" s="41"/>
      <c r="M29" s="40">
        <v>0</v>
      </c>
    </row>
    <row r="30" spans="2:13" s="9" customFormat="1" ht="16.5" customHeight="1" x14ac:dyDescent="0.3">
      <c r="B30" s="115"/>
      <c r="C30" s="16" t="s">
        <v>30</v>
      </c>
      <c r="D30" s="41"/>
      <c r="E30" s="41"/>
      <c r="F30" s="41"/>
      <c r="G30" s="41"/>
      <c r="H30" s="40">
        <v>0</v>
      </c>
      <c r="I30" s="41"/>
      <c r="J30" s="41"/>
      <c r="K30" s="41"/>
      <c r="L30" s="41"/>
      <c r="M30" s="40">
        <v>0</v>
      </c>
    </row>
    <row r="31" spans="2:13" s="9" customFormat="1" ht="16.5" customHeight="1" x14ac:dyDescent="0.3">
      <c r="B31" s="116"/>
      <c r="C31" s="16" t="s">
        <v>31</v>
      </c>
      <c r="D31" s="41"/>
      <c r="E31" s="41"/>
      <c r="F31" s="41"/>
      <c r="G31" s="41"/>
      <c r="H31" s="40">
        <v>0</v>
      </c>
      <c r="I31" s="41"/>
      <c r="J31" s="41"/>
      <c r="K31" s="41"/>
      <c r="L31" s="41"/>
      <c r="M31" s="40">
        <v>0</v>
      </c>
    </row>
    <row r="32" spans="2:13" s="9" customFormat="1" ht="16.5" customHeight="1" x14ac:dyDescent="0.3">
      <c r="B32" s="114" t="s">
        <v>54</v>
      </c>
      <c r="C32" s="16" t="s">
        <v>10</v>
      </c>
      <c r="D32" s="41"/>
      <c r="E32" s="41"/>
      <c r="F32" s="41"/>
      <c r="G32" s="41"/>
      <c r="H32" s="40">
        <v>0</v>
      </c>
      <c r="I32" s="41"/>
      <c r="J32" s="41"/>
      <c r="K32" s="41"/>
      <c r="L32" s="41"/>
      <c r="M32" s="40">
        <v>0</v>
      </c>
    </row>
    <row r="33" spans="2:13" s="9" customFormat="1" ht="16.5" customHeight="1" x14ac:dyDescent="0.3">
      <c r="B33" s="115"/>
      <c r="C33" s="16" t="s">
        <v>29</v>
      </c>
      <c r="D33" s="41"/>
      <c r="E33" s="41"/>
      <c r="F33" s="41"/>
      <c r="G33" s="41"/>
      <c r="H33" s="40">
        <v>0</v>
      </c>
      <c r="I33" s="41"/>
      <c r="J33" s="41"/>
      <c r="K33" s="41"/>
      <c r="L33" s="41"/>
      <c r="M33" s="40">
        <v>0</v>
      </c>
    </row>
    <row r="34" spans="2:13" s="9" customFormat="1" ht="16.5" customHeight="1" x14ac:dyDescent="0.3">
      <c r="B34" s="115"/>
      <c r="C34" s="16" t="s">
        <v>30</v>
      </c>
      <c r="D34" s="41"/>
      <c r="E34" s="41"/>
      <c r="F34" s="41"/>
      <c r="G34" s="41"/>
      <c r="H34" s="40">
        <v>0</v>
      </c>
      <c r="I34" s="41"/>
      <c r="J34" s="41"/>
      <c r="K34" s="41"/>
      <c r="L34" s="41"/>
      <c r="M34" s="40">
        <v>0</v>
      </c>
    </row>
    <row r="35" spans="2:13" s="9" customFormat="1" ht="16.5" customHeight="1" x14ac:dyDescent="0.3">
      <c r="B35" s="116"/>
      <c r="C35" s="16" t="s">
        <v>31</v>
      </c>
      <c r="D35" s="41"/>
      <c r="E35" s="41"/>
      <c r="F35" s="41"/>
      <c r="G35" s="41"/>
      <c r="H35" s="40">
        <v>0</v>
      </c>
      <c r="I35" s="41"/>
      <c r="J35" s="40"/>
      <c r="K35" s="41"/>
      <c r="L35" s="41"/>
      <c r="M35" s="40">
        <v>0</v>
      </c>
    </row>
    <row r="36" spans="2:13" s="9" customFormat="1" ht="16.5" customHeight="1" x14ac:dyDescent="0.3">
      <c r="B36" s="109" t="s">
        <v>32</v>
      </c>
      <c r="C36" s="17" t="s">
        <v>10</v>
      </c>
      <c r="D36" s="44">
        <v>1815</v>
      </c>
      <c r="E36" s="44">
        <v>390</v>
      </c>
      <c r="F36" s="44">
        <v>300</v>
      </c>
      <c r="G36" s="44">
        <v>46</v>
      </c>
      <c r="H36" s="90">
        <v>114</v>
      </c>
      <c r="I36" s="44">
        <v>193</v>
      </c>
      <c r="J36" s="90">
        <v>56</v>
      </c>
      <c r="K36" s="44">
        <v>14</v>
      </c>
      <c r="L36" s="44">
        <v>44</v>
      </c>
      <c r="M36" s="45">
        <v>2972</v>
      </c>
    </row>
    <row r="37" spans="2:13" s="9" customFormat="1" ht="16.5" customHeight="1" x14ac:dyDescent="0.3">
      <c r="B37" s="109"/>
      <c r="C37" s="17" t="s">
        <v>29</v>
      </c>
      <c r="D37" s="44">
        <v>1389246394</v>
      </c>
      <c r="E37" s="44">
        <v>68783299</v>
      </c>
      <c r="F37" s="44">
        <v>58991716</v>
      </c>
      <c r="G37" s="44">
        <v>5020806</v>
      </c>
      <c r="H37" s="44">
        <v>6384033</v>
      </c>
      <c r="I37" s="44">
        <v>21545679</v>
      </c>
      <c r="J37" s="90">
        <v>17567658</v>
      </c>
      <c r="K37" s="44">
        <v>2339890</v>
      </c>
      <c r="L37" s="44">
        <v>1733497</v>
      </c>
      <c r="M37" s="44">
        <v>1571612972</v>
      </c>
    </row>
    <row r="38" spans="2:13" s="9" customFormat="1" ht="16.5" customHeight="1" x14ac:dyDescent="0.3">
      <c r="B38" s="109"/>
      <c r="C38" s="17" t="s">
        <v>30</v>
      </c>
      <c r="D38" s="44">
        <v>559091673</v>
      </c>
      <c r="E38" s="44">
        <v>28534051</v>
      </c>
      <c r="F38" s="44">
        <v>23898114</v>
      </c>
      <c r="G38" s="44">
        <v>2510374</v>
      </c>
      <c r="H38" s="90">
        <v>2621560</v>
      </c>
      <c r="I38" s="44">
        <v>8945929</v>
      </c>
      <c r="J38" s="90">
        <v>7467107</v>
      </c>
      <c r="K38" s="44">
        <v>1169945</v>
      </c>
      <c r="L38" s="44">
        <v>866714</v>
      </c>
      <c r="M38" s="45">
        <v>635105467</v>
      </c>
    </row>
    <row r="39" spans="2:13" s="9" customFormat="1" ht="16.5" customHeight="1" x14ac:dyDescent="0.3">
      <c r="B39" s="109"/>
      <c r="C39" s="17" t="s">
        <v>31</v>
      </c>
      <c r="D39" s="44">
        <v>830154721</v>
      </c>
      <c r="E39" s="44">
        <v>40249248</v>
      </c>
      <c r="F39" s="44">
        <v>35093602</v>
      </c>
      <c r="G39" s="44">
        <v>2510432</v>
      </c>
      <c r="H39" s="90">
        <v>3762473</v>
      </c>
      <c r="I39" s="44">
        <v>12599750</v>
      </c>
      <c r="J39" s="90">
        <v>10100551</v>
      </c>
      <c r="K39" s="44">
        <v>1169945</v>
      </c>
      <c r="L39" s="44">
        <v>866783</v>
      </c>
      <c r="M39" s="45">
        <v>936507505</v>
      </c>
    </row>
    <row r="41" spans="2:13" ht="33.6" customHeight="1" x14ac:dyDescent="0.35">
      <c r="C41" s="108" t="s">
        <v>45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2:13" x14ac:dyDescent="0.35">
      <c r="B42" s="7"/>
      <c r="C42" s="4" t="s">
        <v>11</v>
      </c>
    </row>
    <row r="43" spans="2:13" x14ac:dyDescent="0.35">
      <c r="C43" s="6" t="s">
        <v>34</v>
      </c>
    </row>
  </sheetData>
  <mergeCells count="13">
    <mergeCell ref="B1:M1"/>
    <mergeCell ref="C41:M41"/>
    <mergeCell ref="B3:C3"/>
    <mergeCell ref="B2:M2"/>
    <mergeCell ref="B4:B7"/>
    <mergeCell ref="B36:B39"/>
    <mergeCell ref="B20:B23"/>
    <mergeCell ref="B8:B11"/>
    <mergeCell ref="B12:B15"/>
    <mergeCell ref="B16:B19"/>
    <mergeCell ref="B32:B35"/>
    <mergeCell ref="B28:B31"/>
    <mergeCell ref="B24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view="pageBreakPreview" zoomScale="80" zoomScaleSheetLayoutView="80" workbookViewId="0">
      <pane xSplit="2" ySplit="3" topLeftCell="F73" activePane="bottomRight" state="frozen"/>
      <selection pane="topRight" activeCell="C1" sqref="C1"/>
      <selection pane="bottomLeft" activeCell="A4" sqref="A4"/>
      <selection pane="bottomRight" sqref="A1:V94"/>
    </sheetView>
  </sheetViews>
  <sheetFormatPr defaultColWidth="9.109375" defaultRowHeight="15" x14ac:dyDescent="0.35"/>
  <cols>
    <col min="1" max="1" width="22.33203125" style="1" customWidth="1"/>
    <col min="2" max="2" width="35" style="11" customWidth="1"/>
    <col min="3" max="3" width="9.88671875" style="15" customWidth="1"/>
    <col min="4" max="4" width="8.6640625" style="15" customWidth="1"/>
    <col min="5" max="6" width="8.33203125" style="15" customWidth="1"/>
    <col min="7" max="7" width="12.5546875" style="83" customWidth="1"/>
    <col min="8" max="8" width="8.109375" style="15" customWidth="1"/>
    <col min="9" max="9" width="10.77734375" style="83" customWidth="1"/>
    <col min="10" max="10" width="10.77734375" style="98" customWidth="1"/>
    <col min="11" max="11" width="10.21875" style="98" customWidth="1"/>
    <col min="12" max="12" width="14.44140625" style="99" customWidth="1"/>
    <col min="13" max="14" width="9" style="100" customWidth="1"/>
    <col min="15" max="15" width="7.44140625" style="100" customWidth="1"/>
    <col min="16" max="16" width="9" style="100" customWidth="1"/>
    <col min="17" max="17" width="12.21875" style="100" customWidth="1"/>
    <col min="18" max="18" width="7.5546875" style="100" customWidth="1"/>
    <col min="19" max="19" width="10.77734375" style="84" customWidth="1"/>
    <col min="20" max="20" width="16.6640625" style="12" customWidth="1"/>
    <col min="21" max="21" width="15.109375" style="12" customWidth="1"/>
    <col min="22" max="22" width="15" style="13" customWidth="1"/>
    <col min="23" max="23" width="9.109375" style="1" customWidth="1"/>
    <col min="24" max="16384" width="9.109375" style="1"/>
  </cols>
  <sheetData>
    <row r="1" spans="1:22" ht="38.4" customHeight="1" thickBot="1" x14ac:dyDescent="0.4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8"/>
    </row>
    <row r="2" spans="1:22" ht="18.600000000000001" customHeight="1" x14ac:dyDescent="0.35">
      <c r="A2" s="125" t="s">
        <v>23</v>
      </c>
      <c r="B2" s="123" t="s">
        <v>9</v>
      </c>
      <c r="C2" s="131" t="s">
        <v>37</v>
      </c>
      <c r="D2" s="131"/>
      <c r="E2" s="131"/>
      <c r="F2" s="131"/>
      <c r="G2" s="131"/>
      <c r="H2" s="131"/>
      <c r="I2" s="131"/>
      <c r="J2" s="131"/>
      <c r="K2" s="131"/>
      <c r="L2" s="131"/>
      <c r="M2" s="127" t="s">
        <v>24</v>
      </c>
      <c r="N2" s="127"/>
      <c r="O2" s="127"/>
      <c r="P2" s="127"/>
      <c r="Q2" s="127"/>
      <c r="R2" s="127"/>
      <c r="S2" s="127"/>
      <c r="T2" s="127"/>
      <c r="U2" s="127"/>
      <c r="V2" s="128"/>
    </row>
    <row r="3" spans="1:22" s="2" customFormat="1" ht="42.6" customHeight="1" thickBot="1" x14ac:dyDescent="0.35">
      <c r="A3" s="126"/>
      <c r="B3" s="124"/>
      <c r="C3" s="23" t="s">
        <v>0</v>
      </c>
      <c r="D3" s="23" t="s">
        <v>1</v>
      </c>
      <c r="E3" s="23" t="s">
        <v>2</v>
      </c>
      <c r="F3" s="23" t="s">
        <v>3</v>
      </c>
      <c r="G3" s="30" t="s">
        <v>4</v>
      </c>
      <c r="H3" s="30" t="s">
        <v>39</v>
      </c>
      <c r="I3" s="30" t="s">
        <v>40</v>
      </c>
      <c r="J3" s="30" t="s">
        <v>41</v>
      </c>
      <c r="K3" s="30" t="s">
        <v>49</v>
      </c>
      <c r="L3" s="30" t="s">
        <v>25</v>
      </c>
      <c r="M3" s="30" t="s">
        <v>0</v>
      </c>
      <c r="N3" s="30" t="s">
        <v>1</v>
      </c>
      <c r="O3" s="30" t="s">
        <v>2</v>
      </c>
      <c r="P3" s="30" t="s">
        <v>3</v>
      </c>
      <c r="Q3" s="30" t="s">
        <v>4</v>
      </c>
      <c r="R3" s="30" t="s">
        <v>39</v>
      </c>
      <c r="S3" s="30" t="s">
        <v>40</v>
      </c>
      <c r="T3" s="24" t="s">
        <v>41</v>
      </c>
      <c r="U3" s="24" t="s">
        <v>49</v>
      </c>
      <c r="V3" s="25" t="s">
        <v>25</v>
      </c>
    </row>
    <row r="4" spans="1:22" s="2" customFormat="1" ht="13.2" customHeight="1" thickBot="1" x14ac:dyDescent="0.35">
      <c r="A4" s="129" t="s">
        <v>13</v>
      </c>
      <c r="B4" s="18" t="s">
        <v>5</v>
      </c>
      <c r="C4" s="47">
        <v>8</v>
      </c>
      <c r="D4" s="47">
        <v>0</v>
      </c>
      <c r="E4" s="47">
        <v>0</v>
      </c>
      <c r="F4" s="48"/>
      <c r="G4" s="48"/>
      <c r="H4" s="50"/>
      <c r="I4" s="49">
        <v>0</v>
      </c>
      <c r="J4" s="49"/>
      <c r="K4" s="49"/>
      <c r="L4" s="49">
        <v>8</v>
      </c>
      <c r="M4" s="49">
        <v>1</v>
      </c>
      <c r="N4" s="49">
        <v>0</v>
      </c>
      <c r="O4" s="49">
        <v>0</v>
      </c>
      <c r="P4" s="49"/>
      <c r="Q4" s="49"/>
      <c r="R4" s="49"/>
      <c r="S4" s="49">
        <v>0</v>
      </c>
      <c r="T4" s="48"/>
      <c r="U4" s="75"/>
      <c r="V4" s="76">
        <v>1</v>
      </c>
    </row>
    <row r="5" spans="1:22" ht="15.6" thickBot="1" x14ac:dyDescent="0.4">
      <c r="A5" s="130"/>
      <c r="B5" s="19" t="s">
        <v>7</v>
      </c>
      <c r="C5" s="50">
        <v>58.08</v>
      </c>
      <c r="D5" s="50">
        <v>10.119999999999999</v>
      </c>
      <c r="E5" s="50">
        <v>0.1</v>
      </c>
      <c r="F5" s="51"/>
      <c r="G5" s="50">
        <v>1.5</v>
      </c>
      <c r="H5" s="50"/>
      <c r="I5" s="51"/>
      <c r="J5" s="50"/>
      <c r="K5" s="50"/>
      <c r="L5" s="50">
        <v>69.8</v>
      </c>
      <c r="M5" s="50">
        <v>12</v>
      </c>
      <c r="N5" s="50">
        <v>3</v>
      </c>
      <c r="O5" s="50">
        <v>1</v>
      </c>
      <c r="P5" s="50"/>
      <c r="Q5" s="50">
        <v>2</v>
      </c>
      <c r="R5" s="50"/>
      <c r="S5" s="51"/>
      <c r="T5" s="51"/>
      <c r="U5" s="69"/>
      <c r="V5" s="76">
        <v>18</v>
      </c>
    </row>
    <row r="6" spans="1:22" ht="15.6" thickBot="1" x14ac:dyDescent="0.4">
      <c r="A6" s="130"/>
      <c r="B6" s="19" t="s">
        <v>6</v>
      </c>
      <c r="C6" s="51"/>
      <c r="D6" s="51"/>
      <c r="E6" s="51"/>
      <c r="F6" s="50">
        <v>13.3</v>
      </c>
      <c r="G6" s="50">
        <v>108.9</v>
      </c>
      <c r="H6" s="50">
        <v>4.4800000000000004</v>
      </c>
      <c r="I6" s="49">
        <v>0</v>
      </c>
      <c r="J6" s="50">
        <v>6.24</v>
      </c>
      <c r="K6" s="50">
        <v>0.69</v>
      </c>
      <c r="L6" s="50">
        <v>133.61000000000001</v>
      </c>
      <c r="M6" s="50"/>
      <c r="N6" s="50"/>
      <c r="O6" s="50"/>
      <c r="P6" s="50">
        <v>14</v>
      </c>
      <c r="Q6" s="50">
        <v>58</v>
      </c>
      <c r="R6" s="50">
        <v>3</v>
      </c>
      <c r="S6" s="49">
        <v>0</v>
      </c>
      <c r="T6" s="50">
        <v>3</v>
      </c>
      <c r="U6" s="70">
        <v>2</v>
      </c>
      <c r="V6" s="76">
        <v>80</v>
      </c>
    </row>
    <row r="7" spans="1:22" ht="27" thickBot="1" x14ac:dyDescent="0.4">
      <c r="A7" s="130"/>
      <c r="B7" s="20" t="s">
        <v>12</v>
      </c>
      <c r="C7" s="50">
        <v>374.74</v>
      </c>
      <c r="D7" s="50">
        <v>3.26</v>
      </c>
      <c r="E7" s="50">
        <v>0.1</v>
      </c>
      <c r="F7" s="51"/>
      <c r="G7" s="48"/>
      <c r="H7" s="48"/>
      <c r="I7" s="51"/>
      <c r="J7" s="49"/>
      <c r="K7" s="49"/>
      <c r="L7" s="49">
        <v>378.1</v>
      </c>
      <c r="M7" s="49">
        <v>254</v>
      </c>
      <c r="N7" s="49">
        <v>4</v>
      </c>
      <c r="O7" s="49">
        <v>1</v>
      </c>
      <c r="P7" s="49"/>
      <c r="Q7" s="49"/>
      <c r="R7" s="50"/>
      <c r="S7" s="51"/>
      <c r="T7" s="51"/>
      <c r="U7" s="69"/>
      <c r="V7" s="76">
        <v>259</v>
      </c>
    </row>
    <row r="8" spans="1:22" ht="15.6" thickBot="1" x14ac:dyDescent="0.4">
      <c r="A8" s="130"/>
      <c r="B8" s="20" t="s">
        <v>43</v>
      </c>
      <c r="C8" s="51"/>
      <c r="D8" s="51"/>
      <c r="E8" s="51"/>
      <c r="F8" s="51"/>
      <c r="G8" s="48"/>
      <c r="H8" s="50">
        <v>5.4</v>
      </c>
      <c r="I8" s="49">
        <v>0</v>
      </c>
      <c r="J8" s="49"/>
      <c r="K8" s="49"/>
      <c r="L8" s="49">
        <v>5.4</v>
      </c>
      <c r="M8" s="49"/>
      <c r="N8" s="49"/>
      <c r="O8" s="49"/>
      <c r="P8" s="49"/>
      <c r="Q8" s="49"/>
      <c r="R8" s="50">
        <v>11</v>
      </c>
      <c r="S8" s="49">
        <v>0</v>
      </c>
      <c r="T8" s="51"/>
      <c r="U8" s="69"/>
      <c r="V8" s="76">
        <v>11</v>
      </c>
    </row>
    <row r="9" spans="1:22" ht="15.6" thickBot="1" x14ac:dyDescent="0.4">
      <c r="A9" s="130"/>
      <c r="B9" s="20" t="s">
        <v>52</v>
      </c>
      <c r="C9" s="51"/>
      <c r="D9" s="51"/>
      <c r="E9" s="51"/>
      <c r="F9" s="51"/>
      <c r="G9" s="50">
        <v>0</v>
      </c>
      <c r="H9" s="50"/>
      <c r="I9" s="51"/>
      <c r="J9" s="50"/>
      <c r="K9" s="50"/>
      <c r="L9" s="50">
        <v>0</v>
      </c>
      <c r="M9" s="50"/>
      <c r="N9" s="50"/>
      <c r="O9" s="50"/>
      <c r="P9" s="50"/>
      <c r="Q9" s="50">
        <v>0</v>
      </c>
      <c r="R9" s="50"/>
      <c r="S9" s="51"/>
      <c r="T9" s="51"/>
      <c r="U9" s="69"/>
      <c r="V9" s="76">
        <v>0</v>
      </c>
    </row>
    <row r="10" spans="1:22" ht="15.6" thickBot="1" x14ac:dyDescent="0.4">
      <c r="A10" s="130"/>
      <c r="B10" s="20" t="s">
        <v>53</v>
      </c>
      <c r="C10" s="51"/>
      <c r="D10" s="51"/>
      <c r="E10" s="51"/>
      <c r="F10" s="51"/>
      <c r="G10" s="50"/>
      <c r="H10" s="50"/>
      <c r="I10" s="51"/>
      <c r="J10" s="50"/>
      <c r="K10" s="50"/>
      <c r="L10" s="50">
        <v>0</v>
      </c>
      <c r="M10" s="50"/>
      <c r="N10" s="50"/>
      <c r="O10" s="50"/>
      <c r="P10" s="50"/>
      <c r="Q10" s="50"/>
      <c r="R10" s="50"/>
      <c r="S10" s="51"/>
      <c r="T10" s="51"/>
      <c r="U10" s="69"/>
      <c r="V10" s="76">
        <v>0</v>
      </c>
    </row>
    <row r="11" spans="1:22" ht="15.6" thickBot="1" x14ac:dyDescent="0.4">
      <c r="A11" s="130"/>
      <c r="B11" s="20" t="s">
        <v>54</v>
      </c>
      <c r="C11" s="51"/>
      <c r="D11" s="51"/>
      <c r="E11" s="51"/>
      <c r="F11" s="51"/>
      <c r="G11" s="92"/>
      <c r="H11" s="92"/>
      <c r="I11" s="51"/>
      <c r="J11" s="92"/>
      <c r="K11" s="92"/>
      <c r="L11" s="92">
        <v>0</v>
      </c>
      <c r="M11" s="92"/>
      <c r="N11" s="92"/>
      <c r="O11" s="92"/>
      <c r="P11" s="92"/>
      <c r="Q11" s="92"/>
      <c r="R11" s="50"/>
      <c r="S11" s="51"/>
      <c r="T11" s="51"/>
      <c r="U11" s="69"/>
      <c r="V11" s="76">
        <v>0</v>
      </c>
    </row>
    <row r="12" spans="1:22" s="14" customFormat="1" ht="19.2" customHeight="1" thickBot="1" x14ac:dyDescent="0.4">
      <c r="A12" s="121" t="s">
        <v>26</v>
      </c>
      <c r="B12" s="122"/>
      <c r="C12" s="52">
        <v>440.82</v>
      </c>
      <c r="D12" s="52">
        <v>13.379999999999999</v>
      </c>
      <c r="E12" s="52">
        <v>0.2</v>
      </c>
      <c r="F12" s="71">
        <v>13.3</v>
      </c>
      <c r="G12" s="93">
        <v>110.4</v>
      </c>
      <c r="H12" s="94">
        <v>9.8800000000000008</v>
      </c>
      <c r="I12" s="94">
        <v>0</v>
      </c>
      <c r="J12" s="94">
        <v>6.24</v>
      </c>
      <c r="K12" s="94">
        <v>0.69</v>
      </c>
      <c r="L12" s="94">
        <v>594.91</v>
      </c>
      <c r="M12" s="94">
        <v>267</v>
      </c>
      <c r="N12" s="94">
        <v>7</v>
      </c>
      <c r="O12" s="94">
        <v>2</v>
      </c>
      <c r="P12" s="94">
        <v>14</v>
      </c>
      <c r="Q12" s="94">
        <v>60</v>
      </c>
      <c r="R12" s="94">
        <v>14</v>
      </c>
      <c r="S12" s="94">
        <v>0</v>
      </c>
      <c r="T12" s="94">
        <v>3</v>
      </c>
      <c r="U12" s="94">
        <v>2</v>
      </c>
      <c r="V12" s="77">
        <v>369</v>
      </c>
    </row>
    <row r="13" spans="1:22" x14ac:dyDescent="0.35">
      <c r="A13" s="119" t="s">
        <v>14</v>
      </c>
      <c r="B13" s="22" t="s">
        <v>5</v>
      </c>
      <c r="C13" s="54">
        <v>42.23</v>
      </c>
      <c r="D13" s="50">
        <v>45.201000000000001</v>
      </c>
      <c r="E13" s="50">
        <v>29.31</v>
      </c>
      <c r="F13" s="51"/>
      <c r="G13" s="48"/>
      <c r="H13" s="50">
        <v>5.734</v>
      </c>
      <c r="I13" s="49"/>
      <c r="J13" s="49"/>
      <c r="K13" s="49"/>
      <c r="L13" s="50">
        <v>122.47499999999999</v>
      </c>
      <c r="M13" s="49">
        <v>57</v>
      </c>
      <c r="N13" s="49">
        <v>61</v>
      </c>
      <c r="O13" s="49">
        <v>72</v>
      </c>
      <c r="P13" s="49"/>
      <c r="Q13" s="49"/>
      <c r="R13" s="54">
        <v>20</v>
      </c>
      <c r="S13" s="49"/>
      <c r="T13" s="55"/>
      <c r="U13" s="68"/>
      <c r="V13" s="72">
        <v>210</v>
      </c>
    </row>
    <row r="14" spans="1:22" x14ac:dyDescent="0.35">
      <c r="A14" s="120"/>
      <c r="B14" s="19" t="s">
        <v>7</v>
      </c>
      <c r="C14" s="50">
        <v>21.31</v>
      </c>
      <c r="D14" s="50">
        <v>28.183</v>
      </c>
      <c r="E14" s="50">
        <v>2.93</v>
      </c>
      <c r="F14" s="51"/>
      <c r="G14" s="50">
        <v>5.3</v>
      </c>
      <c r="H14" s="50"/>
      <c r="I14" s="51"/>
      <c r="J14" s="50"/>
      <c r="K14" s="50"/>
      <c r="L14" s="50">
        <v>57.722999999999992</v>
      </c>
      <c r="M14" s="50">
        <v>16</v>
      </c>
      <c r="N14" s="50">
        <v>27</v>
      </c>
      <c r="O14" s="50">
        <v>6</v>
      </c>
      <c r="P14" s="50"/>
      <c r="Q14" s="50">
        <v>3</v>
      </c>
      <c r="R14" s="50"/>
      <c r="S14" s="51"/>
      <c r="T14" s="51"/>
      <c r="U14" s="69"/>
      <c r="V14" s="73">
        <v>52</v>
      </c>
    </row>
    <row r="15" spans="1:22" x14ac:dyDescent="0.35">
      <c r="A15" s="120"/>
      <c r="B15" s="19" t="s">
        <v>6</v>
      </c>
      <c r="C15" s="51"/>
      <c r="D15" s="51"/>
      <c r="E15" s="51"/>
      <c r="F15" s="50">
        <v>6.68</v>
      </c>
      <c r="G15" s="50">
        <v>6</v>
      </c>
      <c r="H15" s="50">
        <v>0</v>
      </c>
      <c r="I15" s="49">
        <v>2</v>
      </c>
      <c r="J15" s="50">
        <v>1.3</v>
      </c>
      <c r="K15" s="50">
        <v>3.87</v>
      </c>
      <c r="L15" s="50">
        <v>19.850000000000001</v>
      </c>
      <c r="M15" s="50"/>
      <c r="N15" s="50"/>
      <c r="O15" s="50"/>
      <c r="P15" s="50">
        <v>18</v>
      </c>
      <c r="Q15" s="50">
        <v>10</v>
      </c>
      <c r="R15" s="50">
        <v>0</v>
      </c>
      <c r="S15" s="49">
        <v>4</v>
      </c>
      <c r="T15" s="50">
        <v>2</v>
      </c>
      <c r="U15" s="70">
        <v>10</v>
      </c>
      <c r="V15" s="73">
        <v>44</v>
      </c>
    </row>
    <row r="16" spans="1:22" ht="26.4" x14ac:dyDescent="0.35">
      <c r="A16" s="120"/>
      <c r="B16" s="20" t="s">
        <v>12</v>
      </c>
      <c r="C16" s="50">
        <v>583.35</v>
      </c>
      <c r="D16" s="50">
        <v>52.526000000000003</v>
      </c>
      <c r="E16" s="50">
        <v>44.7</v>
      </c>
      <c r="F16" s="51"/>
      <c r="G16" s="48"/>
      <c r="H16" s="48"/>
      <c r="I16" s="51"/>
      <c r="J16" s="49"/>
      <c r="K16" s="49"/>
      <c r="L16" s="49">
        <v>680.57600000000002</v>
      </c>
      <c r="M16" s="49">
        <v>669</v>
      </c>
      <c r="N16" s="49">
        <v>85</v>
      </c>
      <c r="O16" s="49">
        <v>104</v>
      </c>
      <c r="P16" s="49"/>
      <c r="Q16" s="49"/>
      <c r="R16" s="50"/>
      <c r="S16" s="51"/>
      <c r="T16" s="51"/>
      <c r="U16" s="69"/>
      <c r="V16" s="73">
        <v>858</v>
      </c>
    </row>
    <row r="17" spans="1:22" ht="13.2" customHeight="1" x14ac:dyDescent="0.35">
      <c r="A17" s="120"/>
      <c r="B17" s="20" t="s">
        <v>43</v>
      </c>
      <c r="C17" s="51"/>
      <c r="D17" s="51"/>
      <c r="E17" s="51"/>
      <c r="F17" s="51"/>
      <c r="G17" s="48"/>
      <c r="H17" s="50">
        <v>19.02</v>
      </c>
      <c r="I17" s="49">
        <v>2</v>
      </c>
      <c r="J17" s="49"/>
      <c r="K17" s="49"/>
      <c r="L17" s="49">
        <v>21.02</v>
      </c>
      <c r="M17" s="49"/>
      <c r="N17" s="49"/>
      <c r="O17" s="49"/>
      <c r="P17" s="49"/>
      <c r="Q17" s="49"/>
      <c r="R17" s="50">
        <v>48</v>
      </c>
      <c r="S17" s="49">
        <v>2</v>
      </c>
      <c r="T17" s="51"/>
      <c r="U17" s="69"/>
      <c r="V17" s="73">
        <v>50</v>
      </c>
    </row>
    <row r="18" spans="1:22" x14ac:dyDescent="0.35">
      <c r="A18" s="120"/>
      <c r="B18" s="20" t="s">
        <v>52</v>
      </c>
      <c r="C18" s="51"/>
      <c r="D18" s="51"/>
      <c r="E18" s="51"/>
      <c r="F18" s="51"/>
      <c r="G18" s="50">
        <v>0</v>
      </c>
      <c r="H18" s="50"/>
      <c r="I18" s="51"/>
      <c r="J18" s="50"/>
      <c r="K18" s="50"/>
      <c r="L18" s="50">
        <v>0</v>
      </c>
      <c r="M18" s="50"/>
      <c r="N18" s="50"/>
      <c r="O18" s="50"/>
      <c r="P18" s="50"/>
      <c r="Q18" s="50">
        <v>0</v>
      </c>
      <c r="R18" s="50"/>
      <c r="S18" s="51"/>
      <c r="T18" s="51"/>
      <c r="U18" s="69"/>
      <c r="V18" s="73">
        <v>0</v>
      </c>
    </row>
    <row r="19" spans="1:22" x14ac:dyDescent="0.35">
      <c r="A19" s="120"/>
      <c r="B19" s="20" t="s">
        <v>53</v>
      </c>
      <c r="C19" s="51"/>
      <c r="D19" s="51"/>
      <c r="E19" s="51"/>
      <c r="F19" s="51"/>
      <c r="G19" s="50">
        <v>0</v>
      </c>
      <c r="H19" s="50"/>
      <c r="I19" s="51"/>
      <c r="J19" s="50"/>
      <c r="K19" s="50"/>
      <c r="L19" s="50">
        <v>0</v>
      </c>
      <c r="M19" s="50"/>
      <c r="N19" s="50"/>
      <c r="O19" s="50"/>
      <c r="P19" s="50"/>
      <c r="Q19" s="50">
        <v>0</v>
      </c>
      <c r="R19" s="50"/>
      <c r="S19" s="51"/>
      <c r="T19" s="51"/>
      <c r="U19" s="69"/>
      <c r="V19" s="73">
        <v>0</v>
      </c>
    </row>
    <row r="20" spans="1:22" ht="15.6" thickBot="1" x14ac:dyDescent="0.4">
      <c r="A20" s="120"/>
      <c r="B20" s="20" t="s">
        <v>54</v>
      </c>
      <c r="C20" s="51"/>
      <c r="D20" s="51"/>
      <c r="E20" s="51"/>
      <c r="F20" s="51"/>
      <c r="G20" s="92">
        <v>0</v>
      </c>
      <c r="H20" s="92"/>
      <c r="I20" s="51"/>
      <c r="J20" s="92"/>
      <c r="K20" s="92"/>
      <c r="L20" s="92">
        <v>0</v>
      </c>
      <c r="M20" s="92"/>
      <c r="N20" s="92"/>
      <c r="O20" s="92"/>
      <c r="P20" s="92"/>
      <c r="Q20" s="92">
        <v>0</v>
      </c>
      <c r="R20" s="50"/>
      <c r="S20" s="51"/>
      <c r="T20" s="51"/>
      <c r="U20" s="69"/>
      <c r="V20" s="73">
        <v>0</v>
      </c>
    </row>
    <row r="21" spans="1:22" s="5" customFormat="1" ht="21" customHeight="1" thickBot="1" x14ac:dyDescent="0.4">
      <c r="A21" s="121" t="s">
        <v>26</v>
      </c>
      <c r="B21" s="122"/>
      <c r="C21" s="53">
        <v>646.89</v>
      </c>
      <c r="D21" s="53">
        <v>125.91</v>
      </c>
      <c r="E21" s="53">
        <v>76.94</v>
      </c>
      <c r="F21" s="53">
        <v>6.68</v>
      </c>
      <c r="G21" s="93">
        <v>11.3</v>
      </c>
      <c r="H21" s="50">
        <v>24.753999999999998</v>
      </c>
      <c r="I21" s="94">
        <v>4</v>
      </c>
      <c r="J21" s="94">
        <v>1.3</v>
      </c>
      <c r="K21" s="94">
        <v>3.87</v>
      </c>
      <c r="L21" s="94">
        <v>901.64400000000001</v>
      </c>
      <c r="M21" s="94">
        <v>742</v>
      </c>
      <c r="N21" s="94">
        <v>173</v>
      </c>
      <c r="O21" s="94">
        <v>182</v>
      </c>
      <c r="P21" s="94">
        <v>18</v>
      </c>
      <c r="Q21" s="95">
        <v>13</v>
      </c>
      <c r="R21" s="52">
        <v>68</v>
      </c>
      <c r="S21" s="94">
        <v>6</v>
      </c>
      <c r="T21" s="52">
        <v>2</v>
      </c>
      <c r="U21" s="71">
        <v>10</v>
      </c>
      <c r="V21" s="74">
        <v>1214</v>
      </c>
    </row>
    <row r="22" spans="1:22" x14ac:dyDescent="0.35">
      <c r="A22" s="119" t="s">
        <v>15</v>
      </c>
      <c r="B22" s="22" t="s">
        <v>5</v>
      </c>
      <c r="C22" s="54">
        <v>22.27</v>
      </c>
      <c r="D22" s="54">
        <v>22.64</v>
      </c>
      <c r="E22" s="54">
        <v>2.6</v>
      </c>
      <c r="F22" s="55"/>
      <c r="G22" s="48"/>
      <c r="H22" s="50">
        <v>15.5</v>
      </c>
      <c r="I22" s="49">
        <v>15</v>
      </c>
      <c r="J22" s="49"/>
      <c r="K22" s="49"/>
      <c r="L22" s="49">
        <v>78.009999999999991</v>
      </c>
      <c r="M22" s="49">
        <v>31</v>
      </c>
      <c r="N22" s="49">
        <v>13</v>
      </c>
      <c r="O22" s="49">
        <v>6</v>
      </c>
      <c r="P22" s="49"/>
      <c r="Q22" s="49"/>
      <c r="R22" s="54">
        <v>21</v>
      </c>
      <c r="S22" s="49">
        <v>25</v>
      </c>
      <c r="T22" s="55"/>
      <c r="U22" s="68"/>
      <c r="V22" s="72">
        <v>96</v>
      </c>
    </row>
    <row r="23" spans="1:22" x14ac:dyDescent="0.35">
      <c r="A23" s="120"/>
      <c r="B23" s="19" t="s">
        <v>7</v>
      </c>
      <c r="C23" s="50">
        <v>62.31</v>
      </c>
      <c r="D23" s="50">
        <v>68.56</v>
      </c>
      <c r="E23" s="50">
        <v>19.7</v>
      </c>
      <c r="F23" s="51"/>
      <c r="G23" s="50">
        <v>22.56</v>
      </c>
      <c r="H23" s="50"/>
      <c r="I23" s="51"/>
      <c r="J23" s="50"/>
      <c r="K23" s="50"/>
      <c r="L23" s="50">
        <v>173.13</v>
      </c>
      <c r="M23" s="50">
        <v>42</v>
      </c>
      <c r="N23" s="50">
        <v>75</v>
      </c>
      <c r="O23" s="50">
        <v>41</v>
      </c>
      <c r="P23" s="50"/>
      <c r="Q23" s="50">
        <v>6</v>
      </c>
      <c r="R23" s="50"/>
      <c r="S23" s="51"/>
      <c r="T23" s="51"/>
      <c r="U23" s="69"/>
      <c r="V23" s="73">
        <v>164</v>
      </c>
    </row>
    <row r="24" spans="1:22" x14ac:dyDescent="0.35">
      <c r="A24" s="120"/>
      <c r="B24" s="19" t="s">
        <v>6</v>
      </c>
      <c r="C24" s="51"/>
      <c r="D24" s="51"/>
      <c r="E24" s="51"/>
      <c r="F24" s="50">
        <v>0.5</v>
      </c>
      <c r="G24" s="50">
        <v>10.83</v>
      </c>
      <c r="H24" s="50">
        <v>20.81</v>
      </c>
      <c r="I24" s="49">
        <v>9.25</v>
      </c>
      <c r="J24" s="50">
        <v>5.7</v>
      </c>
      <c r="K24" s="50">
        <v>17.100000000000001</v>
      </c>
      <c r="L24" s="50">
        <v>64.19</v>
      </c>
      <c r="M24" s="50"/>
      <c r="N24" s="50"/>
      <c r="O24" s="50"/>
      <c r="P24" s="50">
        <v>2</v>
      </c>
      <c r="Q24" s="50">
        <v>7</v>
      </c>
      <c r="R24" s="50">
        <v>28</v>
      </c>
      <c r="S24" s="49">
        <v>8</v>
      </c>
      <c r="T24" s="50">
        <v>9</v>
      </c>
      <c r="U24" s="70">
        <v>30</v>
      </c>
      <c r="V24" s="73">
        <v>84</v>
      </c>
    </row>
    <row r="25" spans="1:22" ht="26.4" x14ac:dyDescent="0.35">
      <c r="A25" s="120"/>
      <c r="B25" s="20" t="s">
        <v>12</v>
      </c>
      <c r="C25" s="50">
        <v>628.52</v>
      </c>
      <c r="D25" s="50">
        <v>94.4</v>
      </c>
      <c r="E25" s="50">
        <v>37.799999999999997</v>
      </c>
      <c r="F25" s="51"/>
      <c r="G25" s="48"/>
      <c r="H25" s="48"/>
      <c r="I25" s="51"/>
      <c r="J25" s="49"/>
      <c r="K25" s="49"/>
      <c r="L25" s="49">
        <v>760.71999999999991</v>
      </c>
      <c r="M25" s="49">
        <v>708</v>
      </c>
      <c r="N25" s="49">
        <v>105</v>
      </c>
      <c r="O25" s="49">
        <v>64</v>
      </c>
      <c r="P25" s="49"/>
      <c r="Q25" s="49"/>
      <c r="R25" s="50"/>
      <c r="S25" s="51"/>
      <c r="T25" s="51"/>
      <c r="U25" s="69"/>
      <c r="V25" s="73">
        <v>877</v>
      </c>
    </row>
    <row r="26" spans="1:22" ht="18" customHeight="1" x14ac:dyDescent="0.35">
      <c r="A26" s="120"/>
      <c r="B26" s="20" t="s">
        <v>43</v>
      </c>
      <c r="C26" s="51"/>
      <c r="D26" s="51"/>
      <c r="E26" s="51"/>
      <c r="F26" s="51"/>
      <c r="G26" s="48"/>
      <c r="H26" s="50">
        <v>31.4</v>
      </c>
      <c r="I26" s="49">
        <v>2.1</v>
      </c>
      <c r="J26" s="49"/>
      <c r="K26" s="49"/>
      <c r="L26" s="49">
        <v>33.5</v>
      </c>
      <c r="M26" s="49"/>
      <c r="N26" s="49"/>
      <c r="O26" s="49"/>
      <c r="P26" s="49"/>
      <c r="Q26" s="102" t="s">
        <v>57</v>
      </c>
      <c r="R26" s="50">
        <v>60</v>
      </c>
      <c r="S26" s="49">
        <v>3</v>
      </c>
      <c r="T26" s="51"/>
      <c r="U26" s="69"/>
      <c r="V26" s="73">
        <v>63</v>
      </c>
    </row>
    <row r="27" spans="1:22" x14ac:dyDescent="0.35">
      <c r="A27" s="120"/>
      <c r="B27" s="20" t="s">
        <v>52</v>
      </c>
      <c r="C27" s="51"/>
      <c r="D27" s="51"/>
      <c r="E27" s="51"/>
      <c r="F27" s="51"/>
      <c r="G27" s="50">
        <v>0</v>
      </c>
      <c r="H27" s="50"/>
      <c r="I27" s="51"/>
      <c r="J27" s="50"/>
      <c r="K27" s="50"/>
      <c r="L27" s="50">
        <v>0</v>
      </c>
      <c r="M27" s="50"/>
      <c r="N27" s="50"/>
      <c r="O27" s="50"/>
      <c r="P27" s="50"/>
      <c r="Q27" s="50">
        <v>0</v>
      </c>
      <c r="R27" s="50"/>
      <c r="S27" s="51"/>
      <c r="T27" s="51"/>
      <c r="U27" s="69"/>
      <c r="V27" s="73">
        <v>0</v>
      </c>
    </row>
    <row r="28" spans="1:22" x14ac:dyDescent="0.35">
      <c r="A28" s="120"/>
      <c r="B28" s="20" t="s">
        <v>53</v>
      </c>
      <c r="C28" s="51"/>
      <c r="D28" s="51"/>
      <c r="E28" s="51"/>
      <c r="F28" s="51"/>
      <c r="G28" s="50">
        <v>0</v>
      </c>
      <c r="H28" s="50"/>
      <c r="I28" s="51"/>
      <c r="J28" s="50"/>
      <c r="K28" s="50"/>
      <c r="L28" s="50">
        <v>0</v>
      </c>
      <c r="M28" s="50"/>
      <c r="N28" s="50"/>
      <c r="O28" s="50"/>
      <c r="P28" s="50"/>
      <c r="Q28" s="50">
        <v>0</v>
      </c>
      <c r="R28" s="50"/>
      <c r="S28" s="51"/>
      <c r="T28" s="51"/>
      <c r="U28" s="69"/>
      <c r="V28" s="73">
        <v>0</v>
      </c>
    </row>
    <row r="29" spans="1:22" ht="18" customHeight="1" thickBot="1" x14ac:dyDescent="0.4">
      <c r="A29" s="120"/>
      <c r="B29" s="20" t="s">
        <v>54</v>
      </c>
      <c r="C29" s="51"/>
      <c r="D29" s="51"/>
      <c r="E29" s="51"/>
      <c r="F29" s="51"/>
      <c r="G29" s="92">
        <v>0</v>
      </c>
      <c r="H29" s="92"/>
      <c r="I29" s="51"/>
      <c r="J29" s="92"/>
      <c r="K29" s="92"/>
      <c r="L29" s="92">
        <v>0</v>
      </c>
      <c r="M29" s="92"/>
      <c r="N29" s="92"/>
      <c r="O29" s="92"/>
      <c r="P29" s="92"/>
      <c r="Q29" s="92">
        <v>0</v>
      </c>
      <c r="R29" s="50"/>
      <c r="S29" s="51"/>
      <c r="T29" s="51"/>
      <c r="U29" s="69"/>
      <c r="V29" s="73">
        <v>0</v>
      </c>
    </row>
    <row r="30" spans="1:22" s="14" customFormat="1" ht="22.2" customHeight="1" thickBot="1" x14ac:dyDescent="0.4">
      <c r="A30" s="121" t="s">
        <v>26</v>
      </c>
      <c r="B30" s="122"/>
      <c r="C30" s="52">
        <v>713.1</v>
      </c>
      <c r="D30" s="52">
        <v>185.60000000000002</v>
      </c>
      <c r="E30" s="52">
        <v>60.099999999999994</v>
      </c>
      <c r="F30" s="52">
        <v>0.5</v>
      </c>
      <c r="G30" s="93">
        <v>33.39</v>
      </c>
      <c r="H30" s="94">
        <v>67.710000000000008</v>
      </c>
      <c r="I30" s="94">
        <v>26.35</v>
      </c>
      <c r="J30" s="94">
        <v>5.7</v>
      </c>
      <c r="K30" s="94">
        <v>17.100000000000001</v>
      </c>
      <c r="L30" s="94">
        <v>1109.55</v>
      </c>
      <c r="M30" s="94">
        <v>781</v>
      </c>
      <c r="N30" s="94">
        <v>193</v>
      </c>
      <c r="O30" s="94">
        <v>111</v>
      </c>
      <c r="P30" s="94">
        <v>2</v>
      </c>
      <c r="Q30" s="95">
        <v>13</v>
      </c>
      <c r="R30" s="52">
        <v>109</v>
      </c>
      <c r="S30" s="94">
        <v>36</v>
      </c>
      <c r="T30" s="52">
        <v>9</v>
      </c>
      <c r="U30" s="71">
        <v>30</v>
      </c>
      <c r="V30" s="74">
        <v>1284</v>
      </c>
    </row>
    <row r="31" spans="1:22" ht="15.6" thickBot="1" x14ac:dyDescent="0.4">
      <c r="A31" s="119" t="s">
        <v>16</v>
      </c>
      <c r="B31" s="22" t="s">
        <v>5</v>
      </c>
      <c r="C31" s="54">
        <v>0</v>
      </c>
      <c r="D31" s="54">
        <v>0</v>
      </c>
      <c r="E31" s="54">
        <v>0</v>
      </c>
      <c r="F31" s="55"/>
      <c r="G31" s="48"/>
      <c r="H31" s="48">
        <v>0</v>
      </c>
      <c r="I31" s="49">
        <v>0</v>
      </c>
      <c r="J31" s="49"/>
      <c r="K31" s="49"/>
      <c r="L31" s="49">
        <v>0</v>
      </c>
      <c r="M31" s="49">
        <v>0</v>
      </c>
      <c r="N31" s="49"/>
      <c r="O31" s="49">
        <v>0</v>
      </c>
      <c r="P31" s="49"/>
      <c r="Q31" s="49"/>
      <c r="R31" s="54">
        <v>0</v>
      </c>
      <c r="S31" s="49">
        <v>0</v>
      </c>
      <c r="T31" s="55"/>
      <c r="U31" s="68"/>
      <c r="V31" s="72">
        <v>0</v>
      </c>
    </row>
    <row r="32" spans="1:22" x14ac:dyDescent="0.35">
      <c r="A32" s="120"/>
      <c r="B32" s="19" t="s">
        <v>7</v>
      </c>
      <c r="C32" s="50">
        <v>29.9</v>
      </c>
      <c r="D32" s="54">
        <v>0</v>
      </c>
      <c r="E32" s="50">
        <v>0</v>
      </c>
      <c r="F32" s="51"/>
      <c r="G32" s="50">
        <v>35.5</v>
      </c>
      <c r="H32" s="50"/>
      <c r="I32" s="51"/>
      <c r="J32" s="50"/>
      <c r="K32" s="50"/>
      <c r="L32" s="50">
        <v>65.400000000000006</v>
      </c>
      <c r="M32" s="50">
        <v>3</v>
      </c>
      <c r="N32" s="50"/>
      <c r="O32" s="50">
        <v>0</v>
      </c>
      <c r="P32" s="50"/>
      <c r="Q32" s="50">
        <v>3</v>
      </c>
      <c r="R32" s="50"/>
      <c r="S32" s="51"/>
      <c r="T32" s="51"/>
      <c r="U32" s="69"/>
      <c r="V32" s="73">
        <v>6</v>
      </c>
    </row>
    <row r="33" spans="1:22" ht="15.6" thickBot="1" x14ac:dyDescent="0.4">
      <c r="A33" s="120"/>
      <c r="B33" s="19" t="s">
        <v>6</v>
      </c>
      <c r="C33" s="51"/>
      <c r="D33" s="51"/>
      <c r="E33" s="51"/>
      <c r="F33" s="50">
        <v>0</v>
      </c>
      <c r="G33" s="50">
        <v>3.5</v>
      </c>
      <c r="H33" s="50">
        <v>0</v>
      </c>
      <c r="I33" s="49">
        <v>23.5</v>
      </c>
      <c r="J33" s="50"/>
      <c r="K33" s="50">
        <v>0</v>
      </c>
      <c r="L33" s="50">
        <v>27</v>
      </c>
      <c r="M33" s="50"/>
      <c r="N33" s="50"/>
      <c r="O33" s="50"/>
      <c r="P33" s="50">
        <v>0</v>
      </c>
      <c r="Q33" s="50">
        <v>3</v>
      </c>
      <c r="R33" s="50">
        <v>0</v>
      </c>
      <c r="S33" s="49">
        <v>5</v>
      </c>
      <c r="T33" s="51"/>
      <c r="U33" s="70">
        <v>0</v>
      </c>
      <c r="V33" s="73">
        <v>8</v>
      </c>
    </row>
    <row r="34" spans="1:22" ht="26.4" x14ac:dyDescent="0.35">
      <c r="A34" s="120"/>
      <c r="B34" s="20" t="s">
        <v>12</v>
      </c>
      <c r="C34" s="54">
        <v>0</v>
      </c>
      <c r="D34" s="54">
        <v>0</v>
      </c>
      <c r="E34" s="50">
        <v>0</v>
      </c>
      <c r="F34" s="51"/>
      <c r="G34" s="48"/>
      <c r="H34" s="48"/>
      <c r="I34" s="51"/>
      <c r="J34" s="49"/>
      <c r="K34" s="49"/>
      <c r="L34" s="49">
        <v>0</v>
      </c>
      <c r="M34" s="49">
        <v>0</v>
      </c>
      <c r="N34" s="49"/>
      <c r="O34" s="49">
        <v>0</v>
      </c>
      <c r="P34" s="49"/>
      <c r="Q34" s="49"/>
      <c r="R34" s="50"/>
      <c r="S34" s="51"/>
      <c r="T34" s="51"/>
      <c r="U34" s="69"/>
      <c r="V34" s="73">
        <v>0</v>
      </c>
    </row>
    <row r="35" spans="1:22" x14ac:dyDescent="0.35">
      <c r="A35" s="120"/>
      <c r="B35" s="20" t="s">
        <v>43</v>
      </c>
      <c r="C35" s="51"/>
      <c r="D35" s="51"/>
      <c r="E35" s="51"/>
      <c r="F35" s="51"/>
      <c r="G35" s="48"/>
      <c r="H35" s="48">
        <v>0</v>
      </c>
      <c r="I35" s="49">
        <v>36</v>
      </c>
      <c r="J35" s="49"/>
      <c r="K35" s="49"/>
      <c r="L35" s="49">
        <v>36</v>
      </c>
      <c r="M35" s="49"/>
      <c r="N35" s="49"/>
      <c r="O35" s="49"/>
      <c r="P35" s="49"/>
      <c r="Q35" s="49"/>
      <c r="R35" s="50">
        <v>0</v>
      </c>
      <c r="S35" s="49">
        <v>4</v>
      </c>
      <c r="T35" s="51"/>
      <c r="U35" s="69"/>
      <c r="V35" s="73">
        <v>4</v>
      </c>
    </row>
    <row r="36" spans="1:22" x14ac:dyDescent="0.35">
      <c r="A36" s="120"/>
      <c r="B36" s="20" t="s">
        <v>52</v>
      </c>
      <c r="C36" s="51"/>
      <c r="D36" s="51"/>
      <c r="E36" s="51"/>
      <c r="F36" s="51"/>
      <c r="G36" s="50">
        <v>0</v>
      </c>
      <c r="H36" s="50"/>
      <c r="I36" s="51"/>
      <c r="J36" s="50"/>
      <c r="K36" s="50"/>
      <c r="L36" s="50">
        <v>0</v>
      </c>
      <c r="M36" s="50"/>
      <c r="N36" s="50"/>
      <c r="O36" s="50"/>
      <c r="P36" s="50"/>
      <c r="Q36" s="50">
        <v>0</v>
      </c>
      <c r="R36" s="50"/>
      <c r="S36" s="51"/>
      <c r="T36" s="51"/>
      <c r="U36" s="69"/>
      <c r="V36" s="73">
        <v>0</v>
      </c>
    </row>
    <row r="37" spans="1:22" x14ac:dyDescent="0.35">
      <c r="A37" s="120"/>
      <c r="B37" s="20" t="s">
        <v>53</v>
      </c>
      <c r="C37" s="51"/>
      <c r="D37" s="51"/>
      <c r="E37" s="51"/>
      <c r="F37" s="51"/>
      <c r="G37" s="50">
        <v>0</v>
      </c>
      <c r="H37" s="50"/>
      <c r="I37" s="51"/>
      <c r="J37" s="50"/>
      <c r="K37" s="50"/>
      <c r="L37" s="50">
        <v>0</v>
      </c>
      <c r="M37" s="50"/>
      <c r="N37" s="50"/>
      <c r="O37" s="50"/>
      <c r="P37" s="50"/>
      <c r="Q37" s="50">
        <v>0</v>
      </c>
      <c r="R37" s="50"/>
      <c r="S37" s="51"/>
      <c r="T37" s="51"/>
      <c r="U37" s="69"/>
      <c r="V37" s="73">
        <v>0</v>
      </c>
    </row>
    <row r="38" spans="1:22" ht="15.6" thickBot="1" x14ac:dyDescent="0.4">
      <c r="A38" s="120"/>
      <c r="B38" s="20" t="s">
        <v>54</v>
      </c>
      <c r="C38" s="51"/>
      <c r="D38" s="51"/>
      <c r="E38" s="51"/>
      <c r="F38" s="51"/>
      <c r="G38" s="92"/>
      <c r="H38" s="92"/>
      <c r="I38" s="51"/>
      <c r="J38" s="92"/>
      <c r="K38" s="92"/>
      <c r="L38" s="92"/>
      <c r="M38" s="92"/>
      <c r="N38" s="92"/>
      <c r="O38" s="92"/>
      <c r="P38" s="92"/>
      <c r="Q38" s="92"/>
      <c r="R38" s="50"/>
      <c r="S38" s="51"/>
      <c r="T38" s="51"/>
      <c r="U38" s="69"/>
      <c r="V38" s="73">
        <v>0</v>
      </c>
    </row>
    <row r="39" spans="1:22" s="14" customFormat="1" ht="21.6" customHeight="1" thickBot="1" x14ac:dyDescent="0.4">
      <c r="A39" s="121" t="s">
        <v>26</v>
      </c>
      <c r="B39" s="122"/>
      <c r="C39" s="52">
        <v>29.9</v>
      </c>
      <c r="D39" s="52">
        <v>0</v>
      </c>
      <c r="E39" s="52">
        <v>0</v>
      </c>
      <c r="F39" s="52">
        <v>0</v>
      </c>
      <c r="G39" s="93">
        <v>39</v>
      </c>
      <c r="H39" s="94">
        <v>0</v>
      </c>
      <c r="I39" s="94">
        <v>59.5</v>
      </c>
      <c r="J39" s="94">
        <v>0</v>
      </c>
      <c r="K39" s="94">
        <v>0</v>
      </c>
      <c r="L39" s="94">
        <v>128.4</v>
      </c>
      <c r="M39" s="94">
        <v>3</v>
      </c>
      <c r="N39" s="94">
        <v>0</v>
      </c>
      <c r="O39" s="94">
        <v>0</v>
      </c>
      <c r="P39" s="94">
        <v>0</v>
      </c>
      <c r="Q39" s="95">
        <v>6</v>
      </c>
      <c r="R39" s="52">
        <v>0</v>
      </c>
      <c r="S39" s="94">
        <v>9</v>
      </c>
      <c r="T39" s="52">
        <v>0</v>
      </c>
      <c r="U39" s="71">
        <v>0</v>
      </c>
      <c r="V39" s="74">
        <v>18</v>
      </c>
    </row>
    <row r="40" spans="1:22" ht="15.75" customHeight="1" thickBot="1" x14ac:dyDescent="0.4">
      <c r="A40" s="119" t="s">
        <v>17</v>
      </c>
      <c r="B40" s="22" t="s">
        <v>5</v>
      </c>
      <c r="C40" s="54">
        <v>0</v>
      </c>
      <c r="D40" s="54">
        <v>0</v>
      </c>
      <c r="E40" s="54">
        <v>0</v>
      </c>
      <c r="F40" s="55"/>
      <c r="G40" s="48"/>
      <c r="H40" s="48">
        <v>0</v>
      </c>
      <c r="I40" s="49">
        <v>0</v>
      </c>
      <c r="J40" s="49"/>
      <c r="K40" s="49"/>
      <c r="L40" s="49">
        <v>0</v>
      </c>
      <c r="M40" s="49">
        <v>0</v>
      </c>
      <c r="N40" s="49"/>
      <c r="O40" s="49">
        <v>0</v>
      </c>
      <c r="P40" s="49"/>
      <c r="Q40" s="49"/>
      <c r="R40" s="54">
        <v>0</v>
      </c>
      <c r="S40" s="49">
        <v>0</v>
      </c>
      <c r="T40" s="55"/>
      <c r="U40" s="68"/>
      <c r="V40" s="72">
        <v>0</v>
      </c>
    </row>
    <row r="41" spans="1:22" ht="15.75" customHeight="1" x14ac:dyDescent="0.35">
      <c r="A41" s="120"/>
      <c r="B41" s="19" t="s">
        <v>7</v>
      </c>
      <c r="C41" s="54">
        <v>0</v>
      </c>
      <c r="D41" s="54">
        <v>0</v>
      </c>
      <c r="E41" s="50">
        <v>1.46</v>
      </c>
      <c r="F41" s="51"/>
      <c r="G41" s="50">
        <v>11.904</v>
      </c>
      <c r="H41" s="50"/>
      <c r="I41" s="51"/>
      <c r="J41" s="50"/>
      <c r="K41" s="50"/>
      <c r="L41" s="50">
        <v>13.364000000000001</v>
      </c>
      <c r="M41" s="50">
        <v>0</v>
      </c>
      <c r="N41" s="50"/>
      <c r="O41" s="50">
        <v>4</v>
      </c>
      <c r="P41" s="50"/>
      <c r="Q41" s="50">
        <v>13</v>
      </c>
      <c r="R41" s="50"/>
      <c r="S41" s="51"/>
      <c r="T41" s="51"/>
      <c r="U41" s="69"/>
      <c r="V41" s="73">
        <v>17</v>
      </c>
    </row>
    <row r="42" spans="1:22" ht="15.75" customHeight="1" thickBot="1" x14ac:dyDescent="0.4">
      <c r="A42" s="120"/>
      <c r="B42" s="19" t="s">
        <v>6</v>
      </c>
      <c r="C42" s="51"/>
      <c r="D42" s="51"/>
      <c r="E42" s="51"/>
      <c r="F42" s="50">
        <v>0.2</v>
      </c>
      <c r="G42" s="50">
        <v>0</v>
      </c>
      <c r="H42" s="50">
        <v>0</v>
      </c>
      <c r="I42" s="49">
        <v>0</v>
      </c>
      <c r="J42" s="50"/>
      <c r="K42" s="50">
        <v>0.2</v>
      </c>
      <c r="L42" s="50">
        <v>0.4</v>
      </c>
      <c r="M42" s="50"/>
      <c r="N42" s="50"/>
      <c r="O42" s="50"/>
      <c r="P42" s="50">
        <v>1</v>
      </c>
      <c r="Q42" s="50">
        <v>0</v>
      </c>
      <c r="R42" s="50">
        <v>0</v>
      </c>
      <c r="S42" s="49">
        <v>0</v>
      </c>
      <c r="T42" s="51"/>
      <c r="U42" s="70">
        <v>1</v>
      </c>
      <c r="V42" s="73">
        <v>2</v>
      </c>
    </row>
    <row r="43" spans="1:22" ht="24.6" customHeight="1" x14ac:dyDescent="0.35">
      <c r="A43" s="120"/>
      <c r="B43" s="20" t="s">
        <v>12</v>
      </c>
      <c r="C43" s="54">
        <v>0</v>
      </c>
      <c r="D43" s="54">
        <v>0.46</v>
      </c>
      <c r="E43" s="50">
        <v>0</v>
      </c>
      <c r="F43" s="51"/>
      <c r="G43" s="48"/>
      <c r="H43" s="48"/>
      <c r="I43" s="51"/>
      <c r="J43" s="49"/>
      <c r="K43" s="49"/>
      <c r="L43" s="49">
        <v>0.46</v>
      </c>
      <c r="M43" s="49">
        <v>0</v>
      </c>
      <c r="N43" s="49">
        <v>2</v>
      </c>
      <c r="O43" s="49">
        <v>0</v>
      </c>
      <c r="P43" s="49"/>
      <c r="Q43" s="49"/>
      <c r="R43" s="50"/>
      <c r="S43" s="51"/>
      <c r="T43" s="51"/>
      <c r="U43" s="69"/>
      <c r="V43" s="73">
        <v>2</v>
      </c>
    </row>
    <row r="44" spans="1:22" ht="15.75" customHeight="1" x14ac:dyDescent="0.35">
      <c r="A44" s="120"/>
      <c r="B44" s="20" t="s">
        <v>43</v>
      </c>
      <c r="C44" s="51"/>
      <c r="D44" s="51"/>
      <c r="E44" s="51"/>
      <c r="F44" s="51"/>
      <c r="G44" s="48"/>
      <c r="H44" s="50">
        <v>0</v>
      </c>
      <c r="I44" s="49">
        <v>0</v>
      </c>
      <c r="J44" s="49"/>
      <c r="K44" s="49"/>
      <c r="L44" s="49">
        <v>0</v>
      </c>
      <c r="M44" s="49"/>
      <c r="N44" s="49"/>
      <c r="O44" s="49"/>
      <c r="P44" s="49"/>
      <c r="Q44" s="49"/>
      <c r="R44" s="50">
        <v>0</v>
      </c>
      <c r="S44" s="49">
        <v>0</v>
      </c>
      <c r="T44" s="51"/>
      <c r="U44" s="69"/>
      <c r="V44" s="73">
        <v>0</v>
      </c>
    </row>
    <row r="45" spans="1:22" ht="15" customHeight="1" x14ac:dyDescent="0.35">
      <c r="A45" s="120"/>
      <c r="B45" s="20" t="s">
        <v>52</v>
      </c>
      <c r="C45" s="51"/>
      <c r="D45" s="51"/>
      <c r="E45" s="51"/>
      <c r="F45" s="51"/>
      <c r="G45" s="50">
        <v>0</v>
      </c>
      <c r="H45" s="50"/>
      <c r="I45" s="51"/>
      <c r="J45" s="50"/>
      <c r="K45" s="50"/>
      <c r="L45" s="50">
        <v>0</v>
      </c>
      <c r="M45" s="50"/>
      <c r="N45" s="50"/>
      <c r="O45" s="50"/>
      <c r="P45" s="50"/>
      <c r="Q45" s="50">
        <v>0</v>
      </c>
      <c r="R45" s="50"/>
      <c r="S45" s="51"/>
      <c r="T45" s="51"/>
      <c r="U45" s="69"/>
      <c r="V45" s="73">
        <v>0</v>
      </c>
    </row>
    <row r="46" spans="1:22" ht="15.6" customHeight="1" x14ac:dyDescent="0.35">
      <c r="A46" s="120"/>
      <c r="B46" s="20" t="s">
        <v>53</v>
      </c>
      <c r="C46" s="51"/>
      <c r="D46" s="51"/>
      <c r="E46" s="51"/>
      <c r="F46" s="51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51"/>
      <c r="T46" s="51"/>
      <c r="U46" s="69"/>
      <c r="V46" s="73">
        <v>0</v>
      </c>
    </row>
    <row r="47" spans="1:22" ht="15.75" customHeight="1" thickBot="1" x14ac:dyDescent="0.4">
      <c r="A47" s="120"/>
      <c r="B47" s="20" t="s">
        <v>54</v>
      </c>
      <c r="C47" s="51"/>
      <c r="D47" s="51"/>
      <c r="E47" s="51"/>
      <c r="F47" s="51"/>
      <c r="G47" s="92"/>
      <c r="H47" s="92"/>
      <c r="I47" s="51"/>
      <c r="J47" s="92"/>
      <c r="K47" s="92"/>
      <c r="L47" s="92"/>
      <c r="M47" s="92"/>
      <c r="N47" s="92"/>
      <c r="O47" s="92"/>
      <c r="P47" s="92"/>
      <c r="Q47" s="92"/>
      <c r="R47" s="50"/>
      <c r="S47" s="51"/>
      <c r="T47" s="51"/>
      <c r="U47" s="69"/>
      <c r="V47" s="78">
        <v>0</v>
      </c>
    </row>
    <row r="48" spans="1:22" s="14" customFormat="1" ht="22.2" customHeight="1" thickBot="1" x14ac:dyDescent="0.4">
      <c r="A48" s="121" t="s">
        <v>26</v>
      </c>
      <c r="B48" s="122"/>
      <c r="C48" s="52">
        <v>0</v>
      </c>
      <c r="D48" s="52">
        <v>0.46</v>
      </c>
      <c r="E48" s="52">
        <v>1.46</v>
      </c>
      <c r="F48" s="52">
        <v>0.2</v>
      </c>
      <c r="G48" s="93">
        <v>11.904</v>
      </c>
      <c r="H48" s="94">
        <v>0</v>
      </c>
      <c r="I48" s="94">
        <v>0</v>
      </c>
      <c r="J48" s="94">
        <v>0</v>
      </c>
      <c r="K48" s="94">
        <v>0.2</v>
      </c>
      <c r="L48" s="94">
        <v>14.224000000000002</v>
      </c>
      <c r="M48" s="94">
        <v>0</v>
      </c>
      <c r="N48" s="94">
        <v>2</v>
      </c>
      <c r="O48" s="94">
        <v>4</v>
      </c>
      <c r="P48" s="94">
        <v>1</v>
      </c>
      <c r="Q48" s="95">
        <v>13</v>
      </c>
      <c r="R48" s="52">
        <v>0</v>
      </c>
      <c r="S48" s="94">
        <v>0</v>
      </c>
      <c r="T48" s="52">
        <v>0</v>
      </c>
      <c r="U48" s="52">
        <v>1</v>
      </c>
      <c r="V48" s="79">
        <v>21</v>
      </c>
    </row>
    <row r="49" spans="1:22" x14ac:dyDescent="0.35">
      <c r="A49" s="119" t="s">
        <v>18</v>
      </c>
      <c r="B49" s="22" t="s">
        <v>5</v>
      </c>
      <c r="C49" s="54">
        <v>0</v>
      </c>
      <c r="D49" s="54"/>
      <c r="E49" s="54">
        <v>0</v>
      </c>
      <c r="F49" s="55"/>
      <c r="G49" s="48"/>
      <c r="H49" s="48">
        <v>0</v>
      </c>
      <c r="I49" s="49">
        <v>0</v>
      </c>
      <c r="J49" s="49"/>
      <c r="K49" s="49"/>
      <c r="L49" s="49">
        <v>0</v>
      </c>
      <c r="M49" s="49">
        <v>0</v>
      </c>
      <c r="N49" s="49"/>
      <c r="O49" s="49">
        <v>0</v>
      </c>
      <c r="P49" s="49"/>
      <c r="Q49" s="49"/>
      <c r="R49" s="54">
        <v>0</v>
      </c>
      <c r="S49" s="49">
        <v>0</v>
      </c>
      <c r="T49" s="55"/>
      <c r="U49" s="68"/>
      <c r="V49" s="72">
        <v>0</v>
      </c>
    </row>
    <row r="50" spans="1:22" x14ac:dyDescent="0.35">
      <c r="A50" s="120"/>
      <c r="B50" s="19" t="s">
        <v>7</v>
      </c>
      <c r="C50" s="50">
        <v>1.36</v>
      </c>
      <c r="D50" s="50"/>
      <c r="E50" s="50">
        <v>0</v>
      </c>
      <c r="F50" s="51"/>
      <c r="G50" s="50">
        <v>4.2300000000000004</v>
      </c>
      <c r="H50" s="50"/>
      <c r="I50" s="51"/>
      <c r="J50" s="50"/>
      <c r="K50" s="50"/>
      <c r="L50" s="50">
        <v>5.5900000000000007</v>
      </c>
      <c r="M50" s="50">
        <v>4</v>
      </c>
      <c r="N50" s="50"/>
      <c r="O50" s="50">
        <v>0</v>
      </c>
      <c r="P50" s="50"/>
      <c r="Q50" s="50">
        <v>2</v>
      </c>
      <c r="R50" s="50"/>
      <c r="S50" s="51"/>
      <c r="T50" s="51"/>
      <c r="U50" s="69"/>
      <c r="V50" s="73">
        <v>6</v>
      </c>
    </row>
    <row r="51" spans="1:22" x14ac:dyDescent="0.35">
      <c r="A51" s="120"/>
      <c r="B51" s="19" t="s">
        <v>6</v>
      </c>
      <c r="C51" s="51"/>
      <c r="D51" s="51"/>
      <c r="E51" s="51"/>
      <c r="F51" s="50">
        <v>9.3000000000000007</v>
      </c>
      <c r="G51" s="50">
        <v>17.603000000000002</v>
      </c>
      <c r="H51" s="50">
        <v>0</v>
      </c>
      <c r="I51" s="49">
        <v>0</v>
      </c>
      <c r="J51" s="50"/>
      <c r="K51" s="50">
        <v>0</v>
      </c>
      <c r="L51" s="50">
        <v>26.903000000000002</v>
      </c>
      <c r="M51" s="50"/>
      <c r="N51" s="50"/>
      <c r="O51" s="50"/>
      <c r="P51" s="50">
        <v>10</v>
      </c>
      <c r="Q51" s="50">
        <v>4</v>
      </c>
      <c r="R51" s="50">
        <v>0</v>
      </c>
      <c r="S51" s="49">
        <v>0</v>
      </c>
      <c r="T51" s="51"/>
      <c r="U51" s="70">
        <v>0</v>
      </c>
      <c r="V51" s="73">
        <v>14</v>
      </c>
    </row>
    <row r="52" spans="1:22" ht="26.4" x14ac:dyDescent="0.35">
      <c r="A52" s="120"/>
      <c r="B52" s="20" t="s">
        <v>12</v>
      </c>
      <c r="C52" s="50">
        <v>0</v>
      </c>
      <c r="D52" s="50">
        <v>10</v>
      </c>
      <c r="E52" s="50">
        <v>0</v>
      </c>
      <c r="F52" s="51"/>
      <c r="G52" s="48"/>
      <c r="H52" s="48"/>
      <c r="I52" s="51"/>
      <c r="J52" s="49"/>
      <c r="K52" s="49"/>
      <c r="L52" s="49">
        <v>10</v>
      </c>
      <c r="M52" s="49">
        <v>0</v>
      </c>
      <c r="N52" s="49">
        <v>1</v>
      </c>
      <c r="O52" s="49">
        <v>0</v>
      </c>
      <c r="P52" s="49"/>
      <c r="Q52" s="49"/>
      <c r="R52" s="50"/>
      <c r="S52" s="51"/>
      <c r="T52" s="51"/>
      <c r="U52" s="69"/>
      <c r="V52" s="73">
        <v>1</v>
      </c>
    </row>
    <row r="53" spans="1:22" x14ac:dyDescent="0.35">
      <c r="A53" s="120"/>
      <c r="B53" s="20" t="s">
        <v>43</v>
      </c>
      <c r="C53" s="51"/>
      <c r="D53" s="51"/>
      <c r="E53" s="51"/>
      <c r="F53" s="51"/>
      <c r="G53" s="48"/>
      <c r="H53" s="50">
        <v>0.69</v>
      </c>
      <c r="I53" s="49">
        <v>1</v>
      </c>
      <c r="J53" s="49"/>
      <c r="K53" s="49"/>
      <c r="L53" s="49">
        <v>1.69</v>
      </c>
      <c r="M53" s="49"/>
      <c r="N53" s="49"/>
      <c r="O53" s="49"/>
      <c r="P53" s="49"/>
      <c r="Q53" s="49"/>
      <c r="R53" s="50">
        <v>2</v>
      </c>
      <c r="S53" s="49">
        <v>1</v>
      </c>
      <c r="T53" s="51"/>
      <c r="U53" s="69"/>
      <c r="V53" s="73">
        <v>3</v>
      </c>
    </row>
    <row r="54" spans="1:22" x14ac:dyDescent="0.35">
      <c r="A54" s="120"/>
      <c r="B54" s="20" t="s">
        <v>52</v>
      </c>
      <c r="C54" s="51"/>
      <c r="D54" s="51"/>
      <c r="E54" s="51"/>
      <c r="F54" s="51"/>
      <c r="G54" s="50">
        <v>0</v>
      </c>
      <c r="H54" s="50"/>
      <c r="I54" s="51"/>
      <c r="J54" s="50"/>
      <c r="K54" s="50"/>
      <c r="L54" s="50">
        <v>0</v>
      </c>
      <c r="M54" s="50"/>
      <c r="N54" s="50"/>
      <c r="O54" s="50"/>
      <c r="P54" s="50"/>
      <c r="Q54" s="50">
        <v>0</v>
      </c>
      <c r="R54" s="50"/>
      <c r="S54" s="51"/>
      <c r="T54" s="51"/>
      <c r="U54" s="69"/>
      <c r="V54" s="73">
        <v>0</v>
      </c>
    </row>
    <row r="55" spans="1:22" x14ac:dyDescent="0.35">
      <c r="A55" s="120"/>
      <c r="B55" s="20" t="s">
        <v>53</v>
      </c>
      <c r="C55" s="51"/>
      <c r="D55" s="51"/>
      <c r="E55" s="51"/>
      <c r="F55" s="51"/>
      <c r="G55" s="50">
        <v>0</v>
      </c>
      <c r="H55" s="50"/>
      <c r="I55" s="51"/>
      <c r="J55" s="50"/>
      <c r="K55" s="50"/>
      <c r="L55" s="50">
        <v>0</v>
      </c>
      <c r="M55" s="50"/>
      <c r="N55" s="50"/>
      <c r="O55" s="50"/>
      <c r="P55" s="50"/>
      <c r="Q55" s="50">
        <v>0</v>
      </c>
      <c r="R55" s="50"/>
      <c r="S55" s="51"/>
      <c r="T55" s="51"/>
      <c r="U55" s="69"/>
      <c r="V55" s="73">
        <v>0</v>
      </c>
    </row>
    <row r="56" spans="1:22" ht="15.6" thickBot="1" x14ac:dyDescent="0.4">
      <c r="A56" s="120"/>
      <c r="B56" s="20" t="s">
        <v>54</v>
      </c>
      <c r="C56" s="51"/>
      <c r="D56" s="51"/>
      <c r="E56" s="51"/>
      <c r="F56" s="51"/>
      <c r="G56" s="92">
        <v>0</v>
      </c>
      <c r="H56" s="92"/>
      <c r="I56" s="51"/>
      <c r="J56" s="92"/>
      <c r="K56" s="92"/>
      <c r="L56" s="92">
        <v>0</v>
      </c>
      <c r="M56" s="92"/>
      <c r="N56" s="92"/>
      <c r="O56" s="92"/>
      <c r="P56" s="92"/>
      <c r="Q56" s="92">
        <v>0</v>
      </c>
      <c r="R56" s="50"/>
      <c r="S56" s="51"/>
      <c r="T56" s="51"/>
      <c r="U56" s="69"/>
      <c r="V56" s="78">
        <v>0</v>
      </c>
    </row>
    <row r="57" spans="1:22" s="14" customFormat="1" ht="19.8" customHeight="1" thickBot="1" x14ac:dyDescent="0.4">
      <c r="A57" s="121" t="s">
        <v>26</v>
      </c>
      <c r="B57" s="122"/>
      <c r="C57" s="52">
        <v>1.36</v>
      </c>
      <c r="D57" s="52">
        <v>10</v>
      </c>
      <c r="E57" s="52">
        <v>0</v>
      </c>
      <c r="F57" s="52">
        <v>9.3000000000000007</v>
      </c>
      <c r="G57" s="93">
        <v>21.833000000000002</v>
      </c>
      <c r="H57" s="94">
        <v>0.69</v>
      </c>
      <c r="I57" s="94">
        <v>1</v>
      </c>
      <c r="J57" s="94">
        <v>0</v>
      </c>
      <c r="K57" s="94">
        <v>0</v>
      </c>
      <c r="L57" s="94">
        <v>44.183</v>
      </c>
      <c r="M57" s="94">
        <v>4</v>
      </c>
      <c r="N57" s="94">
        <v>1</v>
      </c>
      <c r="O57" s="94">
        <v>0</v>
      </c>
      <c r="P57" s="94">
        <v>10</v>
      </c>
      <c r="Q57" s="95">
        <v>6</v>
      </c>
      <c r="R57" s="52">
        <v>2</v>
      </c>
      <c r="S57" s="94">
        <v>1</v>
      </c>
      <c r="T57" s="52">
        <v>0</v>
      </c>
      <c r="U57" s="52">
        <v>0</v>
      </c>
      <c r="V57" s="79">
        <v>24</v>
      </c>
    </row>
    <row r="58" spans="1:22" ht="15.6" thickBot="1" x14ac:dyDescent="0.4">
      <c r="A58" s="119" t="s">
        <v>19</v>
      </c>
      <c r="B58" s="22" t="s">
        <v>5</v>
      </c>
      <c r="C58" s="47">
        <v>0</v>
      </c>
      <c r="D58" s="47">
        <v>0</v>
      </c>
      <c r="E58" s="47">
        <v>0</v>
      </c>
      <c r="F58" s="47"/>
      <c r="G58" s="48"/>
      <c r="H58" s="48">
        <v>0</v>
      </c>
      <c r="I58" s="49">
        <v>0</v>
      </c>
      <c r="J58" s="49"/>
      <c r="K58" s="49"/>
      <c r="L58" s="49">
        <v>0</v>
      </c>
      <c r="M58" s="49">
        <v>0</v>
      </c>
      <c r="N58" s="49"/>
      <c r="O58" s="49">
        <v>0</v>
      </c>
      <c r="P58" s="49"/>
      <c r="Q58" s="49"/>
      <c r="R58" s="54">
        <v>0</v>
      </c>
      <c r="S58" s="49">
        <v>0</v>
      </c>
      <c r="T58" s="55"/>
      <c r="U58" s="68"/>
      <c r="V58" s="72">
        <v>0</v>
      </c>
    </row>
    <row r="59" spans="1:22" x14ac:dyDescent="0.35">
      <c r="A59" s="120"/>
      <c r="B59" s="19" t="s">
        <v>7</v>
      </c>
      <c r="C59" s="54">
        <v>7.5</v>
      </c>
      <c r="D59" s="54">
        <v>0</v>
      </c>
      <c r="E59" s="50">
        <v>0</v>
      </c>
      <c r="F59" s="51"/>
      <c r="G59" s="50">
        <v>0</v>
      </c>
      <c r="H59" s="50"/>
      <c r="I59" s="51"/>
      <c r="J59" s="50"/>
      <c r="K59" s="50"/>
      <c r="L59" s="50">
        <v>7.5</v>
      </c>
      <c r="M59" s="50">
        <v>4</v>
      </c>
      <c r="N59" s="50"/>
      <c r="O59" s="50">
        <v>0</v>
      </c>
      <c r="P59" s="50"/>
      <c r="Q59" s="50">
        <v>0</v>
      </c>
      <c r="R59" s="50"/>
      <c r="S59" s="51"/>
      <c r="T59" s="51"/>
      <c r="U59" s="69"/>
      <c r="V59" s="73">
        <v>4</v>
      </c>
    </row>
    <row r="60" spans="1:22" ht="15.6" thickBot="1" x14ac:dyDescent="0.4">
      <c r="A60" s="120"/>
      <c r="B60" s="19" t="s">
        <v>6</v>
      </c>
      <c r="C60" s="51"/>
      <c r="D60" s="51"/>
      <c r="E60" s="51"/>
      <c r="F60" s="50">
        <v>0</v>
      </c>
      <c r="G60" s="50">
        <v>0</v>
      </c>
      <c r="H60" s="50">
        <v>0</v>
      </c>
      <c r="I60" s="49">
        <v>7</v>
      </c>
      <c r="J60" s="50"/>
      <c r="K60" s="50">
        <v>0</v>
      </c>
      <c r="L60" s="50">
        <v>7</v>
      </c>
      <c r="M60" s="50"/>
      <c r="N60" s="50"/>
      <c r="O60" s="50"/>
      <c r="P60" s="50">
        <v>0</v>
      </c>
      <c r="Q60" s="50">
        <v>0</v>
      </c>
      <c r="R60" s="50">
        <v>0</v>
      </c>
      <c r="S60" s="49">
        <v>4</v>
      </c>
      <c r="T60" s="51"/>
      <c r="U60" s="70">
        <v>0</v>
      </c>
      <c r="V60" s="73">
        <v>4</v>
      </c>
    </row>
    <row r="61" spans="1:22" ht="26.4" x14ac:dyDescent="0.35">
      <c r="A61" s="120"/>
      <c r="B61" s="20" t="s">
        <v>12</v>
      </c>
      <c r="C61" s="54">
        <v>0</v>
      </c>
      <c r="D61" s="54">
        <v>0</v>
      </c>
      <c r="E61" s="50">
        <v>0</v>
      </c>
      <c r="F61" s="51"/>
      <c r="G61" s="48"/>
      <c r="H61" s="48"/>
      <c r="I61" s="51"/>
      <c r="J61" s="49"/>
      <c r="K61" s="49"/>
      <c r="L61" s="49">
        <v>0</v>
      </c>
      <c r="M61" s="49">
        <v>0</v>
      </c>
      <c r="N61" s="49"/>
      <c r="O61" s="49">
        <v>0</v>
      </c>
      <c r="P61" s="49"/>
      <c r="Q61" s="49"/>
      <c r="R61" s="50"/>
      <c r="S61" s="51"/>
      <c r="T61" s="51"/>
      <c r="U61" s="69"/>
      <c r="V61" s="73">
        <v>0</v>
      </c>
    </row>
    <row r="62" spans="1:22" x14ac:dyDescent="0.35">
      <c r="A62" s="120"/>
      <c r="B62" s="20" t="s">
        <v>43</v>
      </c>
      <c r="C62" s="51"/>
      <c r="D62" s="51"/>
      <c r="E62" s="51"/>
      <c r="F62" s="51"/>
      <c r="G62" s="48"/>
      <c r="H62" s="48">
        <v>0</v>
      </c>
      <c r="I62" s="49">
        <v>0</v>
      </c>
      <c r="J62" s="49"/>
      <c r="K62" s="49"/>
      <c r="L62" s="49">
        <v>0</v>
      </c>
      <c r="M62" s="49"/>
      <c r="N62" s="49"/>
      <c r="O62" s="49"/>
      <c r="P62" s="49"/>
      <c r="Q62" s="49"/>
      <c r="R62" s="50">
        <v>0</v>
      </c>
      <c r="S62" s="49">
        <v>0</v>
      </c>
      <c r="T62" s="51"/>
      <c r="U62" s="69"/>
      <c r="V62" s="73">
        <v>0</v>
      </c>
    </row>
    <row r="63" spans="1:22" x14ac:dyDescent="0.35">
      <c r="A63" s="120"/>
      <c r="B63" s="20" t="s">
        <v>52</v>
      </c>
      <c r="C63" s="51"/>
      <c r="D63" s="51"/>
      <c r="E63" s="51"/>
      <c r="F63" s="51"/>
      <c r="G63" s="50">
        <v>0</v>
      </c>
      <c r="H63" s="50"/>
      <c r="I63" s="51"/>
      <c r="J63" s="50"/>
      <c r="K63" s="50"/>
      <c r="L63" s="50">
        <v>0</v>
      </c>
      <c r="M63" s="50"/>
      <c r="N63" s="50"/>
      <c r="O63" s="50"/>
      <c r="P63" s="50"/>
      <c r="Q63" s="50">
        <v>0</v>
      </c>
      <c r="R63" s="50"/>
      <c r="S63" s="51"/>
      <c r="T63" s="51"/>
      <c r="U63" s="69"/>
      <c r="V63" s="73">
        <v>0</v>
      </c>
    </row>
    <row r="64" spans="1:22" x14ac:dyDescent="0.35">
      <c r="A64" s="120"/>
      <c r="B64" s="20" t="s">
        <v>53</v>
      </c>
      <c r="C64" s="51"/>
      <c r="D64" s="51"/>
      <c r="E64" s="51"/>
      <c r="F64" s="51"/>
      <c r="G64" s="50">
        <v>0</v>
      </c>
      <c r="H64" s="50"/>
      <c r="I64" s="51"/>
      <c r="J64" s="50"/>
      <c r="K64" s="50"/>
      <c r="L64" s="50">
        <v>0</v>
      </c>
      <c r="M64" s="50"/>
      <c r="N64" s="50"/>
      <c r="O64" s="50"/>
      <c r="P64" s="50"/>
      <c r="Q64" s="50">
        <v>0</v>
      </c>
      <c r="R64" s="50"/>
      <c r="S64" s="51"/>
      <c r="T64" s="51"/>
      <c r="U64" s="69"/>
      <c r="V64" s="73">
        <v>0</v>
      </c>
    </row>
    <row r="65" spans="1:22" ht="15.6" thickBot="1" x14ac:dyDescent="0.4">
      <c r="A65" s="120"/>
      <c r="B65" s="20" t="s">
        <v>54</v>
      </c>
      <c r="C65" s="51"/>
      <c r="D65" s="51"/>
      <c r="E65" s="51"/>
      <c r="F65" s="51"/>
      <c r="G65" s="92">
        <v>0</v>
      </c>
      <c r="H65" s="92"/>
      <c r="I65" s="51"/>
      <c r="J65" s="92"/>
      <c r="K65" s="92"/>
      <c r="L65" s="92">
        <v>0</v>
      </c>
      <c r="M65" s="92"/>
      <c r="N65" s="92"/>
      <c r="O65" s="92"/>
      <c r="P65" s="92"/>
      <c r="Q65" s="92">
        <v>0</v>
      </c>
      <c r="R65" s="50"/>
      <c r="S65" s="51"/>
      <c r="T65" s="51"/>
      <c r="U65" s="69"/>
      <c r="V65" s="73">
        <v>0</v>
      </c>
    </row>
    <row r="66" spans="1:22" s="14" customFormat="1" ht="20.399999999999999" customHeight="1" thickBot="1" x14ac:dyDescent="0.4">
      <c r="A66" s="121" t="s">
        <v>27</v>
      </c>
      <c r="B66" s="122"/>
      <c r="C66" s="57">
        <v>7.5</v>
      </c>
      <c r="D66" s="57">
        <v>0</v>
      </c>
      <c r="E66" s="57">
        <v>0</v>
      </c>
      <c r="F66" s="57">
        <v>0</v>
      </c>
      <c r="G66" s="93">
        <v>0</v>
      </c>
      <c r="H66" s="94">
        <v>0</v>
      </c>
      <c r="I66" s="94">
        <v>7</v>
      </c>
      <c r="J66" s="94">
        <v>0</v>
      </c>
      <c r="K66" s="94">
        <v>0</v>
      </c>
      <c r="L66" s="94">
        <v>14.5</v>
      </c>
      <c r="M66" s="94">
        <v>4</v>
      </c>
      <c r="N66" s="94">
        <v>0</v>
      </c>
      <c r="O66" s="94">
        <v>0</v>
      </c>
      <c r="P66" s="94">
        <v>0</v>
      </c>
      <c r="Q66" s="95">
        <v>0</v>
      </c>
      <c r="R66" s="52">
        <v>0</v>
      </c>
      <c r="S66" s="94">
        <v>4</v>
      </c>
      <c r="T66" s="52">
        <v>0</v>
      </c>
      <c r="U66" s="71">
        <v>0</v>
      </c>
      <c r="V66" s="74">
        <v>8</v>
      </c>
    </row>
    <row r="67" spans="1:22" x14ac:dyDescent="0.35">
      <c r="A67" s="119" t="s">
        <v>20</v>
      </c>
      <c r="B67" s="27" t="s">
        <v>5</v>
      </c>
      <c r="C67" s="58">
        <v>0</v>
      </c>
      <c r="D67" s="54"/>
      <c r="E67" s="54">
        <v>0</v>
      </c>
      <c r="F67" s="55"/>
      <c r="G67" s="48"/>
      <c r="H67" s="48">
        <v>0</v>
      </c>
      <c r="I67" s="49"/>
      <c r="J67" s="49"/>
      <c r="K67" s="49"/>
      <c r="L67" s="49">
        <v>0</v>
      </c>
      <c r="M67" s="49">
        <v>0</v>
      </c>
      <c r="N67" s="49"/>
      <c r="O67" s="49">
        <v>0</v>
      </c>
      <c r="P67" s="49"/>
      <c r="Q67" s="49"/>
      <c r="R67" s="54">
        <v>0</v>
      </c>
      <c r="S67" s="49">
        <v>0</v>
      </c>
      <c r="T67" s="55"/>
      <c r="U67" s="68"/>
      <c r="V67" s="72">
        <v>0</v>
      </c>
    </row>
    <row r="68" spans="1:22" x14ac:dyDescent="0.35">
      <c r="A68" s="120"/>
      <c r="B68" s="28" t="s">
        <v>7</v>
      </c>
      <c r="C68" s="59">
        <v>0</v>
      </c>
      <c r="D68" s="50"/>
      <c r="E68" s="50">
        <v>0</v>
      </c>
      <c r="F68" s="51"/>
      <c r="G68" s="50">
        <v>24</v>
      </c>
      <c r="H68" s="50"/>
      <c r="I68" s="51"/>
      <c r="J68" s="50"/>
      <c r="K68" s="50"/>
      <c r="L68" s="50">
        <v>24</v>
      </c>
      <c r="M68" s="50">
        <v>0</v>
      </c>
      <c r="N68" s="50"/>
      <c r="O68" s="50">
        <v>0</v>
      </c>
      <c r="P68" s="50"/>
      <c r="Q68" s="50">
        <v>2</v>
      </c>
      <c r="R68" s="50"/>
      <c r="S68" s="51"/>
      <c r="T68" s="51"/>
      <c r="U68" s="69"/>
      <c r="V68" s="73">
        <v>2</v>
      </c>
    </row>
    <row r="69" spans="1:22" x14ac:dyDescent="0.35">
      <c r="A69" s="120"/>
      <c r="B69" s="28" t="s">
        <v>6</v>
      </c>
      <c r="C69" s="60"/>
      <c r="D69" s="51"/>
      <c r="E69" s="51"/>
      <c r="F69" s="50">
        <v>0</v>
      </c>
      <c r="G69" s="50">
        <v>0</v>
      </c>
      <c r="H69" s="50">
        <v>0</v>
      </c>
      <c r="I69" s="49">
        <v>0</v>
      </c>
      <c r="J69" s="50"/>
      <c r="K69" s="50">
        <v>0</v>
      </c>
      <c r="L69" s="50">
        <v>0</v>
      </c>
      <c r="M69" s="50"/>
      <c r="N69" s="50"/>
      <c r="O69" s="50"/>
      <c r="P69" s="50">
        <v>0</v>
      </c>
      <c r="Q69" s="50">
        <v>0</v>
      </c>
      <c r="R69" s="50">
        <v>0</v>
      </c>
      <c r="S69" s="49">
        <v>0</v>
      </c>
      <c r="T69" s="51"/>
      <c r="U69" s="70">
        <v>0</v>
      </c>
      <c r="V69" s="73">
        <v>0</v>
      </c>
    </row>
    <row r="70" spans="1:22" ht="26.4" x14ac:dyDescent="0.35">
      <c r="A70" s="120"/>
      <c r="B70" s="29" t="s">
        <v>12</v>
      </c>
      <c r="C70" s="59">
        <v>0</v>
      </c>
      <c r="D70" s="50"/>
      <c r="E70" s="50">
        <v>0</v>
      </c>
      <c r="F70" s="51"/>
      <c r="G70" s="48"/>
      <c r="H70" s="48"/>
      <c r="I70" s="51"/>
      <c r="J70" s="49"/>
      <c r="K70" s="49"/>
      <c r="L70" s="49">
        <v>0</v>
      </c>
      <c r="M70" s="49">
        <v>0</v>
      </c>
      <c r="N70" s="49"/>
      <c r="O70" s="49">
        <v>0</v>
      </c>
      <c r="P70" s="49"/>
      <c r="Q70" s="49"/>
      <c r="R70" s="50"/>
      <c r="S70" s="51"/>
      <c r="T70" s="51"/>
      <c r="U70" s="69"/>
      <c r="V70" s="73">
        <v>0</v>
      </c>
    </row>
    <row r="71" spans="1:22" x14ac:dyDescent="0.35">
      <c r="A71" s="120"/>
      <c r="B71" s="29" t="s">
        <v>43</v>
      </c>
      <c r="C71" s="60"/>
      <c r="D71" s="51"/>
      <c r="E71" s="51"/>
      <c r="F71" s="51"/>
      <c r="G71" s="48"/>
      <c r="H71" s="48">
        <v>0</v>
      </c>
      <c r="I71" s="49"/>
      <c r="J71" s="49"/>
      <c r="K71" s="49"/>
      <c r="L71" s="49">
        <v>0</v>
      </c>
      <c r="M71" s="49"/>
      <c r="N71" s="49"/>
      <c r="O71" s="49"/>
      <c r="P71" s="49"/>
      <c r="Q71" s="49"/>
      <c r="R71" s="50">
        <v>0</v>
      </c>
      <c r="S71" s="49">
        <v>0</v>
      </c>
      <c r="T71" s="51"/>
      <c r="U71" s="69"/>
      <c r="V71" s="73">
        <v>0</v>
      </c>
    </row>
    <row r="72" spans="1:22" x14ac:dyDescent="0.35">
      <c r="A72" s="120"/>
      <c r="B72" s="20" t="s">
        <v>52</v>
      </c>
      <c r="C72" s="51"/>
      <c r="D72" s="51"/>
      <c r="E72" s="51"/>
      <c r="F72" s="51"/>
      <c r="G72" s="50">
        <v>0</v>
      </c>
      <c r="H72" s="50"/>
      <c r="I72" s="51"/>
      <c r="J72" s="50"/>
      <c r="K72" s="50"/>
      <c r="L72" s="50">
        <v>0</v>
      </c>
      <c r="M72" s="50"/>
      <c r="N72" s="50"/>
      <c r="O72" s="50"/>
      <c r="P72" s="50"/>
      <c r="Q72" s="50">
        <v>0</v>
      </c>
      <c r="R72" s="50"/>
      <c r="S72" s="51"/>
      <c r="T72" s="51"/>
      <c r="U72" s="69"/>
      <c r="V72" s="73">
        <v>0</v>
      </c>
    </row>
    <row r="73" spans="1:22" x14ac:dyDescent="0.35">
      <c r="A73" s="120"/>
      <c r="B73" s="20" t="s">
        <v>53</v>
      </c>
      <c r="C73" s="51"/>
      <c r="D73" s="51"/>
      <c r="E73" s="51"/>
      <c r="F73" s="51"/>
      <c r="G73" s="50">
        <v>0</v>
      </c>
      <c r="H73" s="50"/>
      <c r="I73" s="51"/>
      <c r="J73" s="50"/>
      <c r="K73" s="50"/>
      <c r="L73" s="50">
        <v>0</v>
      </c>
      <c r="M73" s="50"/>
      <c r="N73" s="50"/>
      <c r="O73" s="50"/>
      <c r="P73" s="50"/>
      <c r="Q73" s="50">
        <v>0</v>
      </c>
      <c r="R73" s="50"/>
      <c r="S73" s="51"/>
      <c r="T73" s="51"/>
      <c r="U73" s="69"/>
      <c r="V73" s="73">
        <v>0</v>
      </c>
    </row>
    <row r="74" spans="1:22" ht="15.6" thickBot="1" x14ac:dyDescent="0.4">
      <c r="A74" s="120"/>
      <c r="B74" s="20" t="s">
        <v>54</v>
      </c>
      <c r="C74" s="51"/>
      <c r="D74" s="51"/>
      <c r="E74" s="51"/>
      <c r="F74" s="51"/>
      <c r="G74" s="92">
        <v>0</v>
      </c>
      <c r="H74" s="92"/>
      <c r="I74" s="51"/>
      <c r="J74" s="92"/>
      <c r="K74" s="92"/>
      <c r="L74" s="92">
        <v>0</v>
      </c>
      <c r="M74" s="92"/>
      <c r="N74" s="92"/>
      <c r="O74" s="92"/>
      <c r="P74" s="92"/>
      <c r="Q74" s="92">
        <v>0</v>
      </c>
      <c r="R74" s="50"/>
      <c r="S74" s="51"/>
      <c r="T74" s="51"/>
      <c r="U74" s="69"/>
      <c r="V74" s="78">
        <v>0</v>
      </c>
    </row>
    <row r="75" spans="1:22" s="14" customFormat="1" ht="20.399999999999999" customHeight="1" thickBot="1" x14ac:dyDescent="0.4">
      <c r="A75" s="121" t="s">
        <v>27</v>
      </c>
      <c r="B75" s="134"/>
      <c r="C75" s="61">
        <v>0</v>
      </c>
      <c r="D75" s="52">
        <v>0</v>
      </c>
      <c r="E75" s="52">
        <v>0</v>
      </c>
      <c r="F75" s="52">
        <v>0</v>
      </c>
      <c r="G75" s="93">
        <v>24</v>
      </c>
      <c r="H75" s="94">
        <v>0</v>
      </c>
      <c r="I75" s="94">
        <v>0</v>
      </c>
      <c r="J75" s="94">
        <v>0</v>
      </c>
      <c r="K75" s="94">
        <v>0</v>
      </c>
      <c r="L75" s="94">
        <v>24</v>
      </c>
      <c r="M75" s="94">
        <v>0</v>
      </c>
      <c r="N75" s="94">
        <v>0</v>
      </c>
      <c r="O75" s="94">
        <v>0</v>
      </c>
      <c r="P75" s="94">
        <v>0</v>
      </c>
      <c r="Q75" s="95">
        <v>2</v>
      </c>
      <c r="R75" s="52">
        <v>0</v>
      </c>
      <c r="S75" s="94">
        <v>0</v>
      </c>
      <c r="T75" s="52">
        <v>0</v>
      </c>
      <c r="U75" s="52">
        <v>0</v>
      </c>
      <c r="V75" s="79">
        <v>2</v>
      </c>
    </row>
    <row r="76" spans="1:22" x14ac:dyDescent="0.35">
      <c r="A76" s="119" t="s">
        <v>21</v>
      </c>
      <c r="B76" s="22" t="s">
        <v>5</v>
      </c>
      <c r="C76" s="56">
        <v>0</v>
      </c>
      <c r="D76" s="56">
        <v>1.274</v>
      </c>
      <c r="E76" s="56">
        <v>0</v>
      </c>
      <c r="F76" s="55"/>
      <c r="G76" s="48"/>
      <c r="H76" s="48">
        <v>0</v>
      </c>
      <c r="I76" s="49"/>
      <c r="J76" s="49"/>
      <c r="K76" s="49"/>
      <c r="L76" s="49">
        <v>1.274</v>
      </c>
      <c r="M76" s="49">
        <v>0</v>
      </c>
      <c r="N76" s="49">
        <v>6</v>
      </c>
      <c r="O76" s="49">
        <v>0</v>
      </c>
      <c r="P76" s="49"/>
      <c r="Q76" s="49"/>
      <c r="R76" s="54">
        <v>0</v>
      </c>
      <c r="S76" s="49">
        <v>0</v>
      </c>
      <c r="T76" s="55"/>
      <c r="U76" s="68"/>
      <c r="V76" s="72">
        <v>6</v>
      </c>
    </row>
    <row r="77" spans="1:22" x14ac:dyDescent="0.35">
      <c r="A77" s="120"/>
      <c r="B77" s="19" t="s">
        <v>7</v>
      </c>
      <c r="C77" s="50">
        <v>28.5</v>
      </c>
      <c r="D77" s="50">
        <v>0</v>
      </c>
      <c r="E77" s="50"/>
      <c r="F77" s="51"/>
      <c r="G77" s="50">
        <v>0</v>
      </c>
      <c r="H77" s="50"/>
      <c r="I77" s="51"/>
      <c r="J77" s="50"/>
      <c r="K77" s="50"/>
      <c r="L77" s="50">
        <v>28.5</v>
      </c>
      <c r="M77" s="50">
        <v>14</v>
      </c>
      <c r="N77" s="50">
        <v>0</v>
      </c>
      <c r="O77" s="50"/>
      <c r="P77" s="50"/>
      <c r="Q77" s="50">
        <v>0</v>
      </c>
      <c r="R77" s="50"/>
      <c r="S77" s="51"/>
      <c r="T77" s="51"/>
      <c r="U77" s="69"/>
      <c r="V77" s="73">
        <v>14</v>
      </c>
    </row>
    <row r="78" spans="1:22" x14ac:dyDescent="0.35">
      <c r="A78" s="120"/>
      <c r="B78" s="19" t="s">
        <v>6</v>
      </c>
      <c r="C78" s="51"/>
      <c r="D78" s="51"/>
      <c r="E78" s="51"/>
      <c r="F78" s="50">
        <v>0.39</v>
      </c>
      <c r="G78" s="50">
        <v>0</v>
      </c>
      <c r="H78" s="50">
        <v>0</v>
      </c>
      <c r="I78" s="49"/>
      <c r="J78" s="50"/>
      <c r="K78" s="50">
        <v>0.15</v>
      </c>
      <c r="L78" s="50">
        <v>0.54</v>
      </c>
      <c r="M78" s="50"/>
      <c r="N78" s="50"/>
      <c r="O78" s="50"/>
      <c r="P78" s="50">
        <v>1</v>
      </c>
      <c r="Q78" s="50">
        <v>0</v>
      </c>
      <c r="R78" s="50">
        <v>0</v>
      </c>
      <c r="S78" s="49">
        <v>0</v>
      </c>
      <c r="T78" s="51"/>
      <c r="U78" s="70">
        <v>1</v>
      </c>
      <c r="V78" s="73">
        <v>2</v>
      </c>
    </row>
    <row r="79" spans="1:22" ht="26.4" x14ac:dyDescent="0.35">
      <c r="A79" s="120"/>
      <c r="B79" s="20" t="s">
        <v>12</v>
      </c>
      <c r="C79" s="50">
        <v>0</v>
      </c>
      <c r="D79" s="50">
        <v>6.5679999999999996</v>
      </c>
      <c r="E79" s="50">
        <v>0.7</v>
      </c>
      <c r="F79" s="51"/>
      <c r="G79" s="48"/>
      <c r="H79" s="48"/>
      <c r="I79" s="51"/>
      <c r="J79" s="49"/>
      <c r="K79" s="49"/>
      <c r="L79" s="49">
        <v>7.2679999999999998</v>
      </c>
      <c r="M79" s="49">
        <v>0</v>
      </c>
      <c r="N79" s="49">
        <v>4</v>
      </c>
      <c r="O79" s="49">
        <v>1</v>
      </c>
      <c r="P79" s="49"/>
      <c r="Q79" s="49"/>
      <c r="R79" s="50"/>
      <c r="S79" s="51"/>
      <c r="T79" s="51"/>
      <c r="U79" s="69"/>
      <c r="V79" s="73">
        <v>5</v>
      </c>
    </row>
    <row r="80" spans="1:22" x14ac:dyDescent="0.35">
      <c r="A80" s="120"/>
      <c r="B80" s="20" t="s">
        <v>43</v>
      </c>
      <c r="C80" s="51"/>
      <c r="D80" s="51"/>
      <c r="E80" s="51"/>
      <c r="F80" s="51"/>
      <c r="G80" s="48"/>
      <c r="H80" s="48">
        <v>0</v>
      </c>
      <c r="I80" s="49"/>
      <c r="J80" s="49"/>
      <c r="K80" s="49"/>
      <c r="L80" s="49">
        <v>0</v>
      </c>
      <c r="M80" s="49"/>
      <c r="N80" s="49"/>
      <c r="O80" s="49"/>
      <c r="P80" s="49"/>
      <c r="Q80" s="49"/>
      <c r="R80" s="50">
        <v>0</v>
      </c>
      <c r="S80" s="49">
        <v>0</v>
      </c>
      <c r="T80" s="51"/>
      <c r="U80" s="69"/>
      <c r="V80" s="73">
        <v>0</v>
      </c>
    </row>
    <row r="81" spans="1:22" x14ac:dyDescent="0.35">
      <c r="A81" s="120"/>
      <c r="B81" s="20" t="s">
        <v>52</v>
      </c>
      <c r="C81" s="51"/>
      <c r="D81" s="51"/>
      <c r="E81" s="51"/>
      <c r="F81" s="51"/>
      <c r="G81" s="50">
        <v>0</v>
      </c>
      <c r="H81" s="50"/>
      <c r="I81" s="51"/>
      <c r="J81" s="50"/>
      <c r="K81" s="50"/>
      <c r="L81" s="50">
        <v>0</v>
      </c>
      <c r="M81" s="50"/>
      <c r="N81" s="50"/>
      <c r="O81" s="50"/>
      <c r="P81" s="50"/>
      <c r="Q81" s="50">
        <v>0</v>
      </c>
      <c r="R81" s="50"/>
      <c r="S81" s="51"/>
      <c r="T81" s="51"/>
      <c r="U81" s="69"/>
      <c r="V81" s="73">
        <v>0</v>
      </c>
    </row>
    <row r="82" spans="1:22" x14ac:dyDescent="0.35">
      <c r="A82" s="120"/>
      <c r="B82" s="20" t="s">
        <v>53</v>
      </c>
      <c r="C82" s="51"/>
      <c r="D82" s="51"/>
      <c r="E82" s="51"/>
      <c r="F82" s="51"/>
      <c r="G82" s="50">
        <v>0</v>
      </c>
      <c r="H82" s="50"/>
      <c r="I82" s="51"/>
      <c r="J82" s="50"/>
      <c r="K82" s="50"/>
      <c r="L82" s="50">
        <v>0</v>
      </c>
      <c r="M82" s="50"/>
      <c r="N82" s="50"/>
      <c r="O82" s="50"/>
      <c r="P82" s="50"/>
      <c r="Q82" s="50">
        <v>0</v>
      </c>
      <c r="R82" s="50"/>
      <c r="S82" s="51"/>
      <c r="T82" s="51"/>
      <c r="U82" s="69"/>
      <c r="V82" s="73">
        <v>0</v>
      </c>
    </row>
    <row r="83" spans="1:22" ht="15.6" thickBot="1" x14ac:dyDescent="0.4">
      <c r="A83" s="120"/>
      <c r="B83" s="20" t="s">
        <v>54</v>
      </c>
      <c r="C83" s="51"/>
      <c r="D83" s="51"/>
      <c r="E83" s="51"/>
      <c r="F83" s="51"/>
      <c r="G83" s="92">
        <v>0</v>
      </c>
      <c r="H83" s="92"/>
      <c r="I83" s="51"/>
      <c r="J83" s="92"/>
      <c r="K83" s="92"/>
      <c r="L83" s="92">
        <v>0</v>
      </c>
      <c r="M83" s="92"/>
      <c r="N83" s="92"/>
      <c r="O83" s="92"/>
      <c r="P83" s="92"/>
      <c r="Q83" s="92">
        <v>0</v>
      </c>
      <c r="R83" s="50"/>
      <c r="S83" s="51"/>
      <c r="T83" s="51"/>
      <c r="U83" s="69"/>
      <c r="V83" s="78">
        <v>0</v>
      </c>
    </row>
    <row r="84" spans="1:22" s="5" customFormat="1" ht="22.8" customHeight="1" thickBot="1" x14ac:dyDescent="0.4">
      <c r="A84" s="121" t="s">
        <v>27</v>
      </c>
      <c r="B84" s="122"/>
      <c r="C84" s="52">
        <v>28.5</v>
      </c>
      <c r="D84" s="52">
        <v>7.8419999999999996</v>
      </c>
      <c r="E84" s="52">
        <v>0.7</v>
      </c>
      <c r="F84" s="52">
        <v>0.39</v>
      </c>
      <c r="G84" s="93">
        <v>0</v>
      </c>
      <c r="H84" s="94">
        <v>0</v>
      </c>
      <c r="I84" s="94">
        <v>0</v>
      </c>
      <c r="J84" s="94">
        <v>0</v>
      </c>
      <c r="K84" s="94">
        <v>0.15</v>
      </c>
      <c r="L84" s="94">
        <v>37.582000000000001</v>
      </c>
      <c r="M84" s="94">
        <v>14</v>
      </c>
      <c r="N84" s="94">
        <v>10</v>
      </c>
      <c r="O84" s="94">
        <v>1</v>
      </c>
      <c r="P84" s="94">
        <v>1</v>
      </c>
      <c r="Q84" s="95">
        <v>0</v>
      </c>
      <c r="R84" s="52">
        <v>0</v>
      </c>
      <c r="S84" s="94">
        <v>0</v>
      </c>
      <c r="T84" s="52">
        <v>0</v>
      </c>
      <c r="U84" s="52">
        <v>1</v>
      </c>
      <c r="V84" s="79">
        <v>27</v>
      </c>
    </row>
    <row r="85" spans="1:22" x14ac:dyDescent="0.35">
      <c r="A85" s="119" t="s">
        <v>22</v>
      </c>
      <c r="B85" s="22" t="s">
        <v>5</v>
      </c>
      <c r="C85" s="56">
        <v>0</v>
      </c>
      <c r="D85" s="56">
        <v>0</v>
      </c>
      <c r="E85" s="56">
        <v>0</v>
      </c>
      <c r="F85" s="55"/>
      <c r="G85" s="48"/>
      <c r="H85" s="48">
        <v>0</v>
      </c>
      <c r="I85" s="49"/>
      <c r="J85" s="49"/>
      <c r="K85" s="49"/>
      <c r="L85" s="49">
        <v>0</v>
      </c>
      <c r="M85" s="49">
        <v>0</v>
      </c>
      <c r="N85" s="49">
        <v>0</v>
      </c>
      <c r="O85" s="49">
        <v>0</v>
      </c>
      <c r="P85" s="49"/>
      <c r="Q85" s="49"/>
      <c r="R85" s="54">
        <v>0</v>
      </c>
      <c r="S85" s="49">
        <v>0</v>
      </c>
      <c r="T85" s="55"/>
      <c r="U85" s="68"/>
      <c r="V85" s="72">
        <v>0</v>
      </c>
    </row>
    <row r="86" spans="1:22" x14ac:dyDescent="0.35">
      <c r="A86" s="120"/>
      <c r="B86" s="19" t="s">
        <v>7</v>
      </c>
      <c r="C86" s="50">
        <v>0</v>
      </c>
      <c r="D86" s="50">
        <v>1.19</v>
      </c>
      <c r="E86" s="50"/>
      <c r="F86" s="51"/>
      <c r="G86" s="50">
        <v>7.2</v>
      </c>
      <c r="H86" s="50"/>
      <c r="I86" s="51"/>
      <c r="J86" s="50"/>
      <c r="K86" s="50"/>
      <c r="L86" s="50">
        <v>8.39</v>
      </c>
      <c r="M86" s="50">
        <v>0</v>
      </c>
      <c r="N86" s="50">
        <v>4</v>
      </c>
      <c r="O86" s="50"/>
      <c r="P86" s="50"/>
      <c r="Q86" s="50">
        <v>1</v>
      </c>
      <c r="R86" s="50"/>
      <c r="S86" s="51"/>
      <c r="T86" s="51"/>
      <c r="U86" s="69"/>
      <c r="V86" s="73">
        <v>5</v>
      </c>
    </row>
    <row r="87" spans="1:22" x14ac:dyDescent="0.35">
      <c r="A87" s="120"/>
      <c r="B87" s="19" t="s">
        <v>6</v>
      </c>
      <c r="C87" s="51"/>
      <c r="D87" s="51"/>
      <c r="E87" s="51"/>
      <c r="F87" s="50">
        <v>0</v>
      </c>
      <c r="G87" s="50">
        <v>0</v>
      </c>
      <c r="H87" s="50">
        <v>0</v>
      </c>
      <c r="I87" s="49"/>
      <c r="J87" s="50"/>
      <c r="K87" s="50">
        <v>0</v>
      </c>
      <c r="L87" s="50">
        <v>0</v>
      </c>
      <c r="M87" s="50"/>
      <c r="N87" s="50"/>
      <c r="O87" s="50"/>
      <c r="P87" s="50">
        <v>0</v>
      </c>
      <c r="Q87" s="50">
        <v>0</v>
      </c>
      <c r="R87" s="50">
        <v>0</v>
      </c>
      <c r="S87" s="49">
        <v>0</v>
      </c>
      <c r="T87" s="51"/>
      <c r="U87" s="70">
        <v>0</v>
      </c>
      <c r="V87" s="73">
        <v>0</v>
      </c>
    </row>
    <row r="88" spans="1:22" ht="26.4" x14ac:dyDescent="0.35">
      <c r="A88" s="120"/>
      <c r="B88" s="20" t="s">
        <v>12</v>
      </c>
      <c r="C88" s="50">
        <v>0</v>
      </c>
      <c r="D88" s="50">
        <v>0</v>
      </c>
      <c r="E88" s="50"/>
      <c r="F88" s="51"/>
      <c r="G88" s="48"/>
      <c r="H88" s="48"/>
      <c r="I88" s="51"/>
      <c r="J88" s="49"/>
      <c r="K88" s="49"/>
      <c r="L88" s="49">
        <v>0</v>
      </c>
      <c r="M88" s="49">
        <v>0</v>
      </c>
      <c r="N88" s="49">
        <v>0</v>
      </c>
      <c r="O88" s="49"/>
      <c r="P88" s="49"/>
      <c r="Q88" s="49"/>
      <c r="R88" s="50"/>
      <c r="S88" s="51"/>
      <c r="T88" s="51"/>
      <c r="U88" s="69"/>
      <c r="V88" s="73">
        <v>0</v>
      </c>
    </row>
    <row r="89" spans="1:22" x14ac:dyDescent="0.35">
      <c r="A89" s="120"/>
      <c r="B89" s="20" t="s">
        <v>43</v>
      </c>
      <c r="C89" s="51"/>
      <c r="D89" s="51"/>
      <c r="E89" s="51"/>
      <c r="F89" s="51"/>
      <c r="G89" s="48"/>
      <c r="H89" s="48">
        <v>0</v>
      </c>
      <c r="I89" s="49"/>
      <c r="J89" s="49"/>
      <c r="K89" s="49"/>
      <c r="L89" s="49">
        <v>0</v>
      </c>
      <c r="M89" s="49"/>
      <c r="N89" s="49"/>
      <c r="O89" s="49"/>
      <c r="P89" s="49"/>
      <c r="Q89" s="49"/>
      <c r="R89" s="50">
        <v>0</v>
      </c>
      <c r="S89" s="49">
        <v>0</v>
      </c>
      <c r="T89" s="51"/>
      <c r="U89" s="69"/>
      <c r="V89" s="73">
        <v>0</v>
      </c>
    </row>
    <row r="90" spans="1:22" x14ac:dyDescent="0.35">
      <c r="A90" s="120"/>
      <c r="B90" s="20" t="s">
        <v>52</v>
      </c>
      <c r="C90" s="51"/>
      <c r="D90" s="51"/>
      <c r="E90" s="51"/>
      <c r="F90" s="51"/>
      <c r="G90" s="50">
        <v>0</v>
      </c>
      <c r="H90" s="50"/>
      <c r="I90" s="51"/>
      <c r="J90" s="50"/>
      <c r="K90" s="50"/>
      <c r="L90" s="50">
        <v>0</v>
      </c>
      <c r="M90" s="50"/>
      <c r="N90" s="50"/>
      <c r="O90" s="50"/>
      <c r="P90" s="50"/>
      <c r="Q90" s="50">
        <v>0</v>
      </c>
      <c r="R90" s="50"/>
      <c r="S90" s="51"/>
      <c r="T90" s="51"/>
      <c r="U90" s="69"/>
      <c r="V90" s="73">
        <v>0</v>
      </c>
    </row>
    <row r="91" spans="1:22" x14ac:dyDescent="0.35">
      <c r="A91" s="120"/>
      <c r="B91" s="20" t="s">
        <v>53</v>
      </c>
      <c r="C91" s="51"/>
      <c r="D91" s="51"/>
      <c r="E91" s="51"/>
      <c r="F91" s="51"/>
      <c r="G91" s="50">
        <v>0</v>
      </c>
      <c r="H91" s="50"/>
      <c r="I91" s="51"/>
      <c r="J91" s="50"/>
      <c r="K91" s="50"/>
      <c r="L91" s="50">
        <v>0</v>
      </c>
      <c r="M91" s="50"/>
      <c r="N91" s="50"/>
      <c r="O91" s="50"/>
      <c r="P91" s="50"/>
      <c r="Q91" s="50">
        <v>0</v>
      </c>
      <c r="R91" s="50"/>
      <c r="S91" s="51"/>
      <c r="T91" s="51"/>
      <c r="U91" s="69"/>
      <c r="V91" s="73">
        <v>0</v>
      </c>
    </row>
    <row r="92" spans="1:22" ht="15.6" thickBot="1" x14ac:dyDescent="0.4">
      <c r="A92" s="120"/>
      <c r="B92" s="20" t="s">
        <v>54</v>
      </c>
      <c r="C92" s="51"/>
      <c r="D92" s="51"/>
      <c r="E92" s="51"/>
      <c r="F92" s="51"/>
      <c r="G92" s="92">
        <v>0</v>
      </c>
      <c r="H92" s="92"/>
      <c r="I92" s="51"/>
      <c r="J92" s="92"/>
      <c r="K92" s="92"/>
      <c r="L92" s="92">
        <v>0</v>
      </c>
      <c r="M92" s="92"/>
      <c r="N92" s="92"/>
      <c r="O92" s="92"/>
      <c r="P92" s="92"/>
      <c r="Q92" s="92">
        <v>0</v>
      </c>
      <c r="R92" s="50"/>
      <c r="S92" s="51"/>
      <c r="T92" s="51"/>
      <c r="U92" s="69"/>
      <c r="V92" s="78">
        <v>0</v>
      </c>
    </row>
    <row r="93" spans="1:22" s="10" customFormat="1" ht="21" customHeight="1" thickBot="1" x14ac:dyDescent="0.4">
      <c r="A93" s="135" t="s">
        <v>27</v>
      </c>
      <c r="B93" s="136"/>
      <c r="C93" s="62">
        <v>0</v>
      </c>
      <c r="D93" s="62">
        <v>1.19</v>
      </c>
      <c r="E93" s="62">
        <v>0</v>
      </c>
      <c r="F93" s="62">
        <v>0</v>
      </c>
      <c r="G93" s="93">
        <v>7.2</v>
      </c>
      <c r="H93" s="94">
        <v>0</v>
      </c>
      <c r="I93" s="94">
        <v>0</v>
      </c>
      <c r="J93" s="94">
        <v>0</v>
      </c>
      <c r="K93" s="94">
        <v>0</v>
      </c>
      <c r="L93" s="94">
        <v>8.39</v>
      </c>
      <c r="M93" s="94">
        <v>0</v>
      </c>
      <c r="N93" s="94">
        <v>4</v>
      </c>
      <c r="O93" s="94">
        <v>0</v>
      </c>
      <c r="P93" s="94">
        <v>0</v>
      </c>
      <c r="Q93" s="95">
        <v>1</v>
      </c>
      <c r="R93" s="52">
        <v>0</v>
      </c>
      <c r="S93" s="94">
        <v>0</v>
      </c>
      <c r="T93" s="62">
        <v>0</v>
      </c>
      <c r="U93" s="62">
        <v>0</v>
      </c>
      <c r="V93" s="80">
        <v>5</v>
      </c>
    </row>
    <row r="94" spans="1:22" s="21" customFormat="1" ht="27" customHeight="1" thickBot="1" x14ac:dyDescent="0.35">
      <c r="A94" s="132" t="s">
        <v>28</v>
      </c>
      <c r="B94" s="133"/>
      <c r="C94" s="63">
        <v>1868.07</v>
      </c>
      <c r="D94" s="63">
        <v>344.38199999999995</v>
      </c>
      <c r="E94" s="63">
        <v>139.4</v>
      </c>
      <c r="F94" s="63">
        <v>30.37</v>
      </c>
      <c r="G94" s="63">
        <v>259.02699999999999</v>
      </c>
      <c r="H94" s="63">
        <v>103.03400000000001</v>
      </c>
      <c r="I94" s="63">
        <v>97.85</v>
      </c>
      <c r="J94" s="96">
        <v>13.24</v>
      </c>
      <c r="K94" s="96">
        <v>22.01</v>
      </c>
      <c r="L94" s="96">
        <v>2877.3829999999998</v>
      </c>
      <c r="M94" s="96">
        <v>1815</v>
      </c>
      <c r="N94" s="96">
        <v>390</v>
      </c>
      <c r="O94" s="96">
        <v>300</v>
      </c>
      <c r="P94" s="96">
        <v>46</v>
      </c>
      <c r="Q94" s="96">
        <v>114</v>
      </c>
      <c r="R94" s="96">
        <v>193</v>
      </c>
      <c r="S94" s="63">
        <v>56</v>
      </c>
      <c r="T94" s="63">
        <v>14</v>
      </c>
      <c r="U94" s="63">
        <v>44</v>
      </c>
      <c r="V94" s="64">
        <v>2972</v>
      </c>
    </row>
    <row r="95" spans="1:22" x14ac:dyDescent="0.35">
      <c r="C95" s="11"/>
      <c r="D95" s="11"/>
      <c r="E95" s="11"/>
      <c r="F95" s="11"/>
      <c r="G95" s="11"/>
      <c r="H95" s="11"/>
      <c r="I95" s="11"/>
      <c r="J95" s="97"/>
      <c r="K95" s="97"/>
      <c r="L95" s="97"/>
      <c r="M95" s="97"/>
      <c r="N95" s="97"/>
      <c r="O95" s="97"/>
      <c r="P95" s="97"/>
      <c r="Q95" s="97"/>
      <c r="R95" s="97"/>
      <c r="S95" s="11"/>
      <c r="T95" s="11"/>
      <c r="U95" s="11"/>
    </row>
    <row r="96" spans="1:22" x14ac:dyDescent="0.35">
      <c r="B96" s="11" t="s">
        <v>47</v>
      </c>
      <c r="C96" s="11"/>
      <c r="D96" s="11"/>
      <c r="E96" s="11"/>
      <c r="F96" s="11"/>
      <c r="G96" s="11"/>
      <c r="H96" s="11"/>
      <c r="I96" s="11"/>
      <c r="J96" s="97"/>
      <c r="K96" s="97"/>
      <c r="L96" s="97"/>
      <c r="M96" s="97"/>
      <c r="N96" s="97"/>
      <c r="O96" s="97"/>
      <c r="P96" s="97"/>
      <c r="Q96" s="97"/>
      <c r="R96" s="97"/>
      <c r="S96" s="11"/>
      <c r="T96" s="11"/>
      <c r="U96" s="11"/>
    </row>
    <row r="97" spans="2:21" x14ac:dyDescent="0.35">
      <c r="B97" s="11" t="s">
        <v>46</v>
      </c>
      <c r="C97" s="11"/>
      <c r="D97" s="11"/>
      <c r="E97" s="11"/>
      <c r="F97" s="11"/>
      <c r="G97" s="11"/>
      <c r="H97" s="11"/>
      <c r="I97" s="11"/>
      <c r="J97" s="97"/>
      <c r="K97" s="97"/>
      <c r="L97" s="97"/>
      <c r="M97" s="97"/>
      <c r="N97" s="97"/>
      <c r="O97" s="97"/>
      <c r="P97" s="97"/>
      <c r="Q97" s="97"/>
      <c r="R97" s="97"/>
      <c r="S97" s="11"/>
      <c r="T97" s="11"/>
      <c r="U97" s="11"/>
    </row>
    <row r="98" spans="2:21" ht="16.8" customHeight="1" x14ac:dyDescent="0.35">
      <c r="B98" s="11" t="s">
        <v>11</v>
      </c>
      <c r="C98" s="11"/>
      <c r="D98" s="11"/>
      <c r="E98" s="11"/>
      <c r="F98" s="11"/>
      <c r="G98" s="11"/>
      <c r="H98" s="11"/>
      <c r="I98" s="11"/>
      <c r="J98" s="97"/>
      <c r="K98" s="97"/>
      <c r="L98" s="97"/>
      <c r="M98" s="97"/>
      <c r="N98" s="97"/>
      <c r="O98" s="97"/>
      <c r="P98" s="97"/>
      <c r="Q98" s="97"/>
      <c r="R98" s="97"/>
      <c r="S98" s="11"/>
      <c r="T98" s="11"/>
      <c r="U98" s="11"/>
    </row>
    <row r="99" spans="2:21" x14ac:dyDescent="0.35">
      <c r="B99" s="11" t="s">
        <v>33</v>
      </c>
      <c r="C99" s="11"/>
      <c r="D99" s="11"/>
      <c r="E99" s="11"/>
      <c r="F99" s="11"/>
      <c r="G99" s="11"/>
      <c r="H99" s="11"/>
      <c r="I99" s="11"/>
      <c r="J99" s="97"/>
      <c r="K99" s="97"/>
      <c r="L99" s="97"/>
      <c r="M99" s="97"/>
      <c r="N99" s="97"/>
      <c r="O99" s="97"/>
      <c r="P99" s="97"/>
      <c r="Q99" s="97"/>
      <c r="R99" s="97"/>
      <c r="S99" s="11"/>
      <c r="T99" s="11"/>
      <c r="U99" s="11"/>
    </row>
    <row r="100" spans="2:21" x14ac:dyDescent="0.35">
      <c r="B100" s="11" t="s">
        <v>34</v>
      </c>
      <c r="C100" s="11"/>
      <c r="D100" s="11"/>
      <c r="E100" s="11"/>
      <c r="F100" s="11"/>
      <c r="G100" s="11"/>
      <c r="H100" s="11"/>
      <c r="I100" s="11"/>
      <c r="J100" s="97"/>
      <c r="K100" s="97"/>
      <c r="L100" s="97"/>
      <c r="M100" s="97"/>
      <c r="N100" s="97"/>
      <c r="O100" s="97"/>
      <c r="P100" s="97"/>
      <c r="Q100" s="97"/>
      <c r="R100" s="97"/>
      <c r="S100" s="11"/>
      <c r="T100" s="11"/>
      <c r="U100" s="11"/>
    </row>
  </sheetData>
  <mergeCells count="26">
    <mergeCell ref="A39:B39"/>
    <mergeCell ref="C2:L2"/>
    <mergeCell ref="A94:B94"/>
    <mergeCell ref="A40:A47"/>
    <mergeCell ref="A48:B48"/>
    <mergeCell ref="A66:B66"/>
    <mergeCell ref="A75:B75"/>
    <mergeCell ref="A84:B84"/>
    <mergeCell ref="A93:B93"/>
    <mergeCell ref="A57:B57"/>
    <mergeCell ref="A85:A92"/>
    <mergeCell ref="A76:A83"/>
    <mergeCell ref="A67:A74"/>
    <mergeCell ref="A58:A65"/>
    <mergeCell ref="A49:A56"/>
    <mergeCell ref="A31:A38"/>
    <mergeCell ref="A1:V1"/>
    <mergeCell ref="A22:A29"/>
    <mergeCell ref="A30:B30"/>
    <mergeCell ref="B2:B3"/>
    <mergeCell ref="A2:A3"/>
    <mergeCell ref="M2:V2"/>
    <mergeCell ref="A12:B12"/>
    <mergeCell ref="A21:B21"/>
    <mergeCell ref="A13:A20"/>
    <mergeCell ref="A4:A11"/>
  </mergeCells>
  <pageMargins left="0.7" right="0.7" top="0.75" bottom="0.75" header="0.3" footer="0.3"/>
  <pageSetup paperSize="9" scale="88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80" zoomScaleNormal="80" workbookViewId="0">
      <pane ySplit="6" topLeftCell="A7" activePane="bottomLeft" state="frozen"/>
      <selection pane="bottomLeft" activeCell="A2" sqref="A2:O24"/>
    </sheetView>
  </sheetViews>
  <sheetFormatPr defaultRowHeight="17.399999999999999" customHeight="1" x14ac:dyDescent="0.3"/>
  <cols>
    <col min="1" max="1" width="18.77734375" customWidth="1"/>
    <col min="2" max="2" width="26.77734375" customWidth="1"/>
    <col min="3" max="4" width="15.109375" customWidth="1"/>
    <col min="5" max="5" width="17.88671875" customWidth="1"/>
    <col min="6" max="14" width="15.109375" hidden="1" customWidth="1"/>
    <col min="15" max="15" width="20.88671875" customWidth="1"/>
  </cols>
  <sheetData>
    <row r="1" spans="1:15" ht="17.399999999999999" customHeight="1" thickBot="1" x14ac:dyDescent="0.4">
      <c r="A1" s="1"/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7.200000000000003" customHeight="1" thickBot="1" x14ac:dyDescent="0.35">
      <c r="A2" s="144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ht="26.4" customHeight="1" thickBot="1" x14ac:dyDescent="0.35">
      <c r="A3" s="149" t="s">
        <v>48</v>
      </c>
      <c r="B3" s="147" t="s">
        <v>36</v>
      </c>
      <c r="C3" s="151" t="s">
        <v>61</v>
      </c>
      <c r="D3" s="152"/>
      <c r="E3" s="152"/>
      <c r="F3" s="141" t="s">
        <v>50</v>
      </c>
      <c r="G3" s="142"/>
      <c r="H3" s="143"/>
      <c r="I3" s="153" t="s">
        <v>55</v>
      </c>
      <c r="J3" s="154"/>
      <c r="K3" s="155"/>
      <c r="L3" s="141" t="s">
        <v>56</v>
      </c>
      <c r="M3" s="142"/>
      <c r="N3" s="143"/>
      <c r="O3" s="87"/>
    </row>
    <row r="4" spans="1:15" ht="25.8" customHeight="1" x14ac:dyDescent="0.3">
      <c r="A4" s="150"/>
      <c r="B4" s="148"/>
      <c r="C4" s="31" t="s">
        <v>60</v>
      </c>
      <c r="D4" s="32" t="s">
        <v>35</v>
      </c>
      <c r="E4" s="46" t="s">
        <v>38</v>
      </c>
      <c r="F4" s="85" t="s">
        <v>51</v>
      </c>
      <c r="G4" s="86" t="s">
        <v>35</v>
      </c>
      <c r="H4" s="81" t="s">
        <v>38</v>
      </c>
      <c r="I4" s="31" t="s">
        <v>51</v>
      </c>
      <c r="J4" s="32" t="s">
        <v>35</v>
      </c>
      <c r="K4" s="82" t="s">
        <v>38</v>
      </c>
      <c r="L4" s="85" t="s">
        <v>51</v>
      </c>
      <c r="M4" s="86" t="s">
        <v>35</v>
      </c>
      <c r="N4" s="81" t="s">
        <v>38</v>
      </c>
      <c r="O4" s="33" t="s">
        <v>32</v>
      </c>
    </row>
    <row r="5" spans="1:15" ht="17.399999999999999" customHeight="1" x14ac:dyDescent="0.35">
      <c r="A5" s="137" t="s">
        <v>0</v>
      </c>
      <c r="B5" s="16" t="s">
        <v>10</v>
      </c>
      <c r="C5" s="8">
        <v>264</v>
      </c>
      <c r="D5" s="8">
        <v>317</v>
      </c>
      <c r="E5" s="8">
        <v>1234</v>
      </c>
      <c r="F5" s="8"/>
      <c r="G5" s="8"/>
      <c r="H5" s="8"/>
      <c r="I5" s="8"/>
      <c r="J5" s="8"/>
      <c r="K5" s="8"/>
      <c r="L5" s="8"/>
      <c r="M5" s="8"/>
      <c r="N5" s="8"/>
      <c r="O5" s="35">
        <v>1815</v>
      </c>
    </row>
    <row r="6" spans="1:15" ht="17.399999999999999" customHeight="1" x14ac:dyDescent="0.35">
      <c r="A6" s="137"/>
      <c r="B6" s="16" t="s">
        <v>29</v>
      </c>
      <c r="C6" s="8">
        <v>173813250</v>
      </c>
      <c r="D6" s="8">
        <v>109358813</v>
      </c>
      <c r="E6" s="8">
        <v>1106074330</v>
      </c>
      <c r="F6" s="8"/>
      <c r="G6" s="8"/>
      <c r="H6" s="8"/>
      <c r="I6" s="8"/>
      <c r="J6" s="8"/>
      <c r="K6" s="8"/>
      <c r="L6" s="8"/>
      <c r="M6" s="8"/>
      <c r="N6" s="8"/>
      <c r="O6" s="35">
        <v>1389246393</v>
      </c>
    </row>
    <row r="7" spans="1:15" ht="17.399999999999999" customHeight="1" x14ac:dyDescent="0.35">
      <c r="A7" s="137" t="s">
        <v>1</v>
      </c>
      <c r="B7" s="16" t="s">
        <v>10</v>
      </c>
      <c r="C7" s="8">
        <v>116</v>
      </c>
      <c r="D7" s="8">
        <v>141</v>
      </c>
      <c r="E7" s="8">
        <v>133</v>
      </c>
      <c r="F7" s="8"/>
      <c r="G7" s="8"/>
      <c r="H7" s="8"/>
      <c r="I7" s="8"/>
      <c r="J7" s="8"/>
      <c r="K7" s="8"/>
      <c r="L7" s="8"/>
      <c r="M7" s="8"/>
      <c r="N7" s="8"/>
      <c r="O7" s="35">
        <v>390</v>
      </c>
    </row>
    <row r="8" spans="1:15" ht="17.399999999999999" customHeight="1" x14ac:dyDescent="0.35">
      <c r="A8" s="137"/>
      <c r="B8" s="16" t="s">
        <v>29</v>
      </c>
      <c r="C8" s="8">
        <v>18521887</v>
      </c>
      <c r="D8" s="8">
        <v>19474741</v>
      </c>
      <c r="E8" s="8">
        <v>30786670</v>
      </c>
      <c r="F8" s="8"/>
      <c r="G8" s="8"/>
      <c r="H8" s="8"/>
      <c r="I8" s="8"/>
      <c r="J8" s="8"/>
      <c r="K8" s="8"/>
      <c r="L8" s="8"/>
      <c r="M8" s="8"/>
      <c r="N8" s="8"/>
      <c r="O8" s="35">
        <v>68783298</v>
      </c>
    </row>
    <row r="9" spans="1:15" ht="17.399999999999999" customHeight="1" x14ac:dyDescent="0.35">
      <c r="A9" s="137" t="s">
        <v>2</v>
      </c>
      <c r="B9" s="16" t="s">
        <v>10</v>
      </c>
      <c r="C9" s="8">
        <v>108</v>
      </c>
      <c r="D9" s="8">
        <v>92</v>
      </c>
      <c r="E9" s="8">
        <v>100</v>
      </c>
      <c r="F9" s="8"/>
      <c r="G9" s="8"/>
      <c r="H9" s="8"/>
      <c r="I9" s="8"/>
      <c r="J9" s="8"/>
      <c r="K9" s="8"/>
      <c r="L9" s="8"/>
      <c r="M9" s="8"/>
      <c r="N9" s="8"/>
      <c r="O9" s="35">
        <v>300</v>
      </c>
    </row>
    <row r="10" spans="1:15" ht="31.2" customHeight="1" x14ac:dyDescent="0.35">
      <c r="A10" s="137"/>
      <c r="B10" s="16" t="s">
        <v>29</v>
      </c>
      <c r="C10" s="8">
        <v>18664254</v>
      </c>
      <c r="D10" s="8">
        <v>9473832</v>
      </c>
      <c r="E10" s="8">
        <v>30853630</v>
      </c>
      <c r="F10" s="8"/>
      <c r="G10" s="8"/>
      <c r="H10" s="8"/>
      <c r="I10" s="8"/>
      <c r="J10" s="8"/>
      <c r="K10" s="8"/>
      <c r="L10" s="8"/>
      <c r="M10" s="8"/>
      <c r="N10" s="8"/>
      <c r="O10" s="35">
        <v>58991716</v>
      </c>
    </row>
    <row r="11" spans="1:15" ht="17.399999999999999" customHeight="1" x14ac:dyDescent="0.35">
      <c r="A11" s="137" t="s">
        <v>3</v>
      </c>
      <c r="B11" s="16" t="s">
        <v>10</v>
      </c>
      <c r="C11" s="8">
        <v>19</v>
      </c>
      <c r="D11" s="8">
        <v>1</v>
      </c>
      <c r="E11" s="8">
        <v>26</v>
      </c>
      <c r="F11" s="8"/>
      <c r="G11" s="8"/>
      <c r="H11" s="8"/>
      <c r="I11" s="8"/>
      <c r="J11" s="8"/>
      <c r="K11" s="8"/>
      <c r="L11" s="8"/>
      <c r="M11" s="8"/>
      <c r="N11" s="8"/>
      <c r="O11" s="35">
        <v>46</v>
      </c>
    </row>
    <row r="12" spans="1:15" ht="17.399999999999999" customHeight="1" x14ac:dyDescent="0.35">
      <c r="A12" s="137"/>
      <c r="B12" s="16" t="s">
        <v>29</v>
      </c>
      <c r="C12" s="8">
        <v>514844</v>
      </c>
      <c r="D12" s="8">
        <v>27983</v>
      </c>
      <c r="E12" s="8">
        <v>4477980</v>
      </c>
      <c r="F12" s="8"/>
      <c r="G12" s="8"/>
      <c r="H12" s="8"/>
      <c r="I12" s="8"/>
      <c r="J12" s="8"/>
      <c r="K12" s="8"/>
      <c r="L12" s="8"/>
      <c r="M12" s="8"/>
      <c r="N12" s="8"/>
      <c r="O12" s="35">
        <v>5020807</v>
      </c>
    </row>
    <row r="13" spans="1:15" s="89" customFormat="1" ht="17.399999999999999" customHeight="1" x14ac:dyDescent="0.35">
      <c r="A13" s="140" t="s">
        <v>4</v>
      </c>
      <c r="B13" s="16" t="s">
        <v>10</v>
      </c>
      <c r="C13" s="8">
        <v>21</v>
      </c>
      <c r="D13" s="8">
        <v>17</v>
      </c>
      <c r="E13" s="8">
        <v>76</v>
      </c>
      <c r="F13" s="8"/>
      <c r="G13" s="8"/>
      <c r="H13" s="8"/>
      <c r="I13" s="8"/>
      <c r="J13" s="8"/>
      <c r="K13" s="8"/>
      <c r="L13" s="8"/>
      <c r="M13" s="8"/>
      <c r="N13" s="8"/>
      <c r="O13" s="88">
        <v>114</v>
      </c>
    </row>
    <row r="14" spans="1:15" s="89" customFormat="1" ht="17.399999999999999" customHeight="1" x14ac:dyDescent="0.35">
      <c r="A14" s="140"/>
      <c r="B14" s="16" t="s">
        <v>29</v>
      </c>
      <c r="C14" s="8">
        <v>1230232</v>
      </c>
      <c r="D14" s="8">
        <v>363791</v>
      </c>
      <c r="E14" s="8">
        <v>4790010</v>
      </c>
      <c r="F14" s="8"/>
      <c r="G14" s="8"/>
      <c r="H14" s="8"/>
      <c r="I14" s="8"/>
      <c r="J14" s="8"/>
      <c r="K14" s="8"/>
      <c r="L14" s="8"/>
      <c r="M14" s="8"/>
      <c r="N14" s="8"/>
      <c r="O14" s="88">
        <v>6384033</v>
      </c>
    </row>
    <row r="15" spans="1:15" ht="17.399999999999999" customHeight="1" x14ac:dyDescent="0.35">
      <c r="A15" s="137" t="s">
        <v>39</v>
      </c>
      <c r="B15" s="16" t="s">
        <v>10</v>
      </c>
      <c r="C15" s="8">
        <v>41</v>
      </c>
      <c r="D15" s="8">
        <v>30</v>
      </c>
      <c r="E15" s="8">
        <v>122</v>
      </c>
      <c r="F15" s="8"/>
      <c r="G15" s="8"/>
      <c r="H15" s="8"/>
      <c r="I15" s="8"/>
      <c r="J15" s="8"/>
      <c r="K15" s="8"/>
      <c r="L15" s="8"/>
      <c r="M15" s="8"/>
      <c r="N15" s="8"/>
      <c r="O15" s="35">
        <v>193</v>
      </c>
    </row>
    <row r="16" spans="1:15" ht="17.399999999999999" customHeight="1" x14ac:dyDescent="0.35">
      <c r="A16" s="137"/>
      <c r="B16" s="16" t="s">
        <v>29</v>
      </c>
      <c r="C16" s="8">
        <v>2572277</v>
      </c>
      <c r="D16" s="8">
        <v>1103391</v>
      </c>
      <c r="E16" s="8">
        <v>17870010</v>
      </c>
      <c r="F16" s="8"/>
      <c r="G16" s="8"/>
      <c r="H16" s="8"/>
      <c r="I16" s="8"/>
      <c r="J16" s="8"/>
      <c r="K16" s="8"/>
      <c r="L16" s="8"/>
      <c r="M16" s="8"/>
      <c r="N16" s="8"/>
      <c r="O16" s="35">
        <v>21545678</v>
      </c>
    </row>
    <row r="17" spans="1:15" s="89" customFormat="1" ht="17.399999999999999" customHeight="1" x14ac:dyDescent="0.35">
      <c r="A17" s="140" t="s">
        <v>40</v>
      </c>
      <c r="B17" s="16" t="s">
        <v>10</v>
      </c>
      <c r="C17" s="8">
        <v>25</v>
      </c>
      <c r="D17" s="8">
        <v>16</v>
      </c>
      <c r="E17" s="8">
        <v>15</v>
      </c>
      <c r="F17" s="8"/>
      <c r="G17" s="8"/>
      <c r="H17" s="8"/>
      <c r="I17" s="8"/>
      <c r="J17" s="8"/>
      <c r="K17" s="8"/>
      <c r="L17" s="8"/>
      <c r="M17" s="8"/>
      <c r="N17" s="8"/>
      <c r="O17" s="88">
        <v>56</v>
      </c>
    </row>
    <row r="18" spans="1:15" s="89" customFormat="1" ht="17.399999999999999" customHeight="1" x14ac:dyDescent="0.35">
      <c r="A18" s="140"/>
      <c r="B18" s="16" t="s">
        <v>29</v>
      </c>
      <c r="C18" s="8">
        <v>2494133</v>
      </c>
      <c r="D18" s="8">
        <v>501646</v>
      </c>
      <c r="E18" s="8">
        <v>14571880</v>
      </c>
      <c r="F18" s="8"/>
      <c r="G18" s="8"/>
      <c r="H18" s="8"/>
      <c r="I18" s="8"/>
      <c r="J18" s="8"/>
      <c r="K18" s="8"/>
      <c r="L18" s="8"/>
      <c r="M18" s="8"/>
      <c r="N18" s="8"/>
      <c r="O18" s="88">
        <v>17567659</v>
      </c>
    </row>
    <row r="19" spans="1:15" ht="17.399999999999999" customHeight="1" x14ac:dyDescent="0.35">
      <c r="A19" s="137" t="s">
        <v>41</v>
      </c>
      <c r="B19" s="16" t="s">
        <v>10</v>
      </c>
      <c r="C19" s="8">
        <v>4</v>
      </c>
      <c r="D19" s="8">
        <v>6</v>
      </c>
      <c r="E19" s="8">
        <v>4</v>
      </c>
      <c r="F19" s="8"/>
      <c r="G19" s="8"/>
      <c r="H19" s="8"/>
      <c r="I19" s="8"/>
      <c r="J19" s="8"/>
      <c r="K19" s="8"/>
      <c r="L19" s="8"/>
      <c r="M19" s="8"/>
      <c r="N19" s="8"/>
      <c r="O19" s="35">
        <v>14</v>
      </c>
    </row>
    <row r="20" spans="1:15" ht="17.399999999999999" customHeight="1" x14ac:dyDescent="0.35">
      <c r="A20" s="137"/>
      <c r="B20" s="16" t="s">
        <v>29</v>
      </c>
      <c r="C20" s="8">
        <v>149070</v>
      </c>
      <c r="D20" s="8">
        <v>175200</v>
      </c>
      <c r="E20" s="8">
        <v>2015620</v>
      </c>
      <c r="F20" s="8"/>
      <c r="G20" s="8"/>
      <c r="H20" s="8"/>
      <c r="I20" s="8"/>
      <c r="J20" s="8"/>
      <c r="K20" s="8"/>
      <c r="L20" s="8"/>
      <c r="M20" s="8"/>
      <c r="N20" s="8"/>
      <c r="O20" s="35">
        <v>2339890</v>
      </c>
    </row>
    <row r="21" spans="1:15" ht="17.399999999999999" customHeight="1" x14ac:dyDescent="0.35">
      <c r="A21" s="137" t="s">
        <v>49</v>
      </c>
      <c r="B21" s="16" t="s">
        <v>10</v>
      </c>
      <c r="C21" s="8">
        <v>9</v>
      </c>
      <c r="D21" s="8">
        <v>8</v>
      </c>
      <c r="E21" s="8">
        <v>27</v>
      </c>
      <c r="F21" s="8"/>
      <c r="G21" s="8"/>
      <c r="H21" s="8"/>
      <c r="I21" s="8"/>
      <c r="J21" s="8"/>
      <c r="K21" s="8"/>
      <c r="L21" s="8"/>
      <c r="M21" s="8"/>
      <c r="N21" s="8"/>
      <c r="O21" s="35">
        <v>44</v>
      </c>
    </row>
    <row r="22" spans="1:15" ht="17.399999999999999" customHeight="1" x14ac:dyDescent="0.35">
      <c r="A22" s="137"/>
      <c r="B22" s="16" t="s">
        <v>29</v>
      </c>
      <c r="C22" s="8">
        <v>203346</v>
      </c>
      <c r="D22" s="8">
        <v>223821</v>
      </c>
      <c r="E22" s="8">
        <v>1306330</v>
      </c>
      <c r="F22" s="8"/>
      <c r="G22" s="8"/>
      <c r="H22" s="8"/>
      <c r="I22" s="8"/>
      <c r="J22" s="8"/>
      <c r="K22" s="8"/>
      <c r="L22" s="8"/>
      <c r="M22" s="8"/>
      <c r="N22" s="8"/>
      <c r="O22" s="35">
        <v>1733497</v>
      </c>
    </row>
    <row r="23" spans="1:15" ht="18.600000000000001" customHeight="1" x14ac:dyDescent="0.3">
      <c r="A23" s="138" t="s">
        <v>32</v>
      </c>
      <c r="B23" s="26" t="s">
        <v>10</v>
      </c>
      <c r="C23" s="34">
        <v>607</v>
      </c>
      <c r="D23" s="34">
        <v>628</v>
      </c>
      <c r="E23" s="34">
        <v>1737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2972</v>
      </c>
    </row>
    <row r="24" spans="1:15" ht="33" customHeight="1" thickBot="1" x14ac:dyDescent="0.35">
      <c r="A24" s="139"/>
      <c r="B24" s="65" t="s">
        <v>29</v>
      </c>
      <c r="C24" s="66">
        <v>218163293</v>
      </c>
      <c r="D24" s="66">
        <v>140703218</v>
      </c>
      <c r="E24" s="66">
        <v>1212746460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7">
        <v>1571612971</v>
      </c>
    </row>
    <row r="28" spans="1:15" ht="17.399999999999999" customHeight="1" x14ac:dyDescent="0.3">
      <c r="C28" s="103" t="s">
        <v>0</v>
      </c>
      <c r="D28" s="103" t="s">
        <v>1</v>
      </c>
      <c r="E28" s="103" t="s">
        <v>2</v>
      </c>
      <c r="F28" s="104" t="s">
        <v>3</v>
      </c>
      <c r="G28" s="103" t="s">
        <v>4</v>
      </c>
      <c r="H28" s="103" t="s">
        <v>39</v>
      </c>
      <c r="I28" s="103" t="s">
        <v>40</v>
      </c>
      <c r="J28" s="105" t="s">
        <v>41</v>
      </c>
      <c r="K28" s="105" t="s">
        <v>49</v>
      </c>
    </row>
    <row r="30" spans="1:15" ht="17.399999999999999" customHeight="1" x14ac:dyDescent="0.3">
      <c r="A30" s="101" t="s">
        <v>38</v>
      </c>
      <c r="B30" s="16" t="s">
        <v>29</v>
      </c>
      <c r="C30" s="106">
        <f>SUM(E6,H6)</f>
        <v>1106074330</v>
      </c>
      <c r="D30" s="106">
        <f>SUM(E8,H8)</f>
        <v>30786670</v>
      </c>
      <c r="E30" s="106">
        <f>SUM(E10,H10)</f>
        <v>30853630</v>
      </c>
      <c r="F30" s="106">
        <f>SUM(E12,H12,K12)</f>
        <v>4477980</v>
      </c>
      <c r="G30" s="106">
        <f>SUM(E14,H14,K14,N14)</f>
        <v>4790010</v>
      </c>
      <c r="H30" s="106">
        <f>SUM(E16,H16)</f>
        <v>17870010</v>
      </c>
      <c r="I30" s="106">
        <f>SUM(E18,H18,K18,N18)</f>
        <v>14571880</v>
      </c>
      <c r="J30" s="106">
        <f>SUM(H20)</f>
        <v>0</v>
      </c>
      <c r="K30" s="106">
        <f>SUM(E22)</f>
        <v>1306330</v>
      </c>
    </row>
    <row r="31" spans="1:15" ht="17.399999999999999" customHeight="1" x14ac:dyDescent="0.3">
      <c r="A31" s="31" t="s">
        <v>51</v>
      </c>
      <c r="C31" s="106">
        <f>SUM(C6,F6)</f>
        <v>173813250</v>
      </c>
      <c r="D31" s="106">
        <f>SUM(C8,F8)</f>
        <v>18521887</v>
      </c>
      <c r="E31" s="106">
        <f>SUM(C10,F10)</f>
        <v>18664254</v>
      </c>
      <c r="F31" s="106">
        <f>SUM(C12,F12,I12)</f>
        <v>514844</v>
      </c>
      <c r="G31" s="106">
        <f>SUM(C14,F14,I14,L14)</f>
        <v>1230232</v>
      </c>
      <c r="H31" s="106">
        <f>SUM(C16,F16)</f>
        <v>2572277</v>
      </c>
      <c r="I31" s="106">
        <f>SUM(C18,F18,I18,L18)</f>
        <v>2494133</v>
      </c>
      <c r="J31" s="106">
        <f>SUM(F20,I20,L20)</f>
        <v>0</v>
      </c>
      <c r="K31" s="106">
        <f>SUM(C22,F22,I22)</f>
        <v>203346</v>
      </c>
    </row>
    <row r="32" spans="1:15" ht="17.399999999999999" customHeight="1" x14ac:dyDescent="0.3">
      <c r="A32" s="32" t="s">
        <v>35</v>
      </c>
      <c r="C32" s="106">
        <f>SUM(D6,G6)</f>
        <v>109358813</v>
      </c>
      <c r="D32" s="106">
        <f>SUM(D8,G8)</f>
        <v>19474741</v>
      </c>
      <c r="E32" s="106">
        <f>SUM(D10,G10)</f>
        <v>9473832</v>
      </c>
      <c r="F32" s="106">
        <f>SUM(D12,G12,J12)</f>
        <v>27983</v>
      </c>
      <c r="G32" s="106">
        <f>SUM(D14,G14,J14,M14)</f>
        <v>363791</v>
      </c>
      <c r="H32" s="106">
        <f>SUM(D16,G16)</f>
        <v>1103391</v>
      </c>
      <c r="I32" s="106">
        <f>SUM(G18,J18,M18)</f>
        <v>0</v>
      </c>
      <c r="J32" s="106">
        <f>SUM(G20)</f>
        <v>0</v>
      </c>
    </row>
  </sheetData>
  <mergeCells count="17">
    <mergeCell ref="F3:H3"/>
    <mergeCell ref="A2:O2"/>
    <mergeCell ref="A15:A16"/>
    <mergeCell ref="A17:A18"/>
    <mergeCell ref="B3:B4"/>
    <mergeCell ref="A3:A4"/>
    <mergeCell ref="C3:E3"/>
    <mergeCell ref="I3:K3"/>
    <mergeCell ref="L3:N3"/>
    <mergeCell ref="A21:A22"/>
    <mergeCell ref="A23:A24"/>
    <mergeCell ref="A5:A6"/>
    <mergeCell ref="A7:A8"/>
    <mergeCell ref="A9:A10"/>
    <mergeCell ref="A11:A12"/>
    <mergeCell ref="A13:A14"/>
    <mergeCell ref="A19:A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Ռիսկ, ապ.վճար, քանակ</vt:lpstr>
      <vt:lpstr>Մարզ, ռիսկ, մշակաբույս</vt:lpstr>
      <vt:lpstr>Ըստ ապահովագրականների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2023-03-20T19:38:21Z</dcterms:modified>
</cp:coreProperties>
</file>